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853513\Desktop\GARA POSTALIZZAZIONE 2022\"/>
    </mc:Choice>
  </mc:AlternateContent>
  <bookViews>
    <workbookView xWindow="0" yWindow="0" windowWidth="11380" windowHeight="8580" activeTab="2"/>
  </bookViews>
  <sheets>
    <sheet name="LOTTO B1" sheetId="32" r:id="rId1"/>
    <sheet name="PESO % LOTTO B1 AM" sheetId="29" r:id="rId2"/>
    <sheet name="PESO % LOTTO B1 CP" sheetId="30" r:id="rId3"/>
    <sheet name="PESO % LOTTO B1 EU" sheetId="31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6" i="29" l="1"/>
  <c r="F3" i="31" l="1"/>
  <c r="F4" i="31"/>
  <c r="F5" i="31"/>
  <c r="F6" i="31"/>
  <c r="F7" i="31"/>
  <c r="F8" i="31"/>
  <c r="F9" i="31"/>
  <c r="F10" i="31"/>
  <c r="F11" i="31"/>
  <c r="F12" i="31"/>
  <c r="F13" i="31"/>
  <c r="F14" i="31"/>
  <c r="F15" i="31"/>
  <c r="F16" i="31"/>
  <c r="F17" i="31"/>
  <c r="F18" i="31"/>
  <c r="F19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F32" i="31"/>
  <c r="F33" i="31"/>
  <c r="F34" i="31"/>
  <c r="F35" i="31"/>
  <c r="F36" i="31"/>
  <c r="F37" i="31"/>
  <c r="F38" i="31"/>
  <c r="F39" i="31"/>
  <c r="F40" i="31"/>
  <c r="F41" i="31"/>
  <c r="F42" i="31"/>
  <c r="F43" i="31"/>
  <c r="F44" i="31"/>
  <c r="F45" i="31"/>
  <c r="F46" i="31"/>
  <c r="F47" i="31"/>
  <c r="F48" i="31"/>
  <c r="F49" i="31"/>
  <c r="F50" i="31"/>
  <c r="F51" i="31"/>
  <c r="F52" i="31"/>
  <c r="F53" i="31"/>
  <c r="F54" i="31"/>
  <c r="F55" i="31"/>
  <c r="F56" i="31"/>
  <c r="F57" i="31"/>
  <c r="F58" i="31"/>
  <c r="F59" i="31"/>
  <c r="F60" i="31"/>
  <c r="F61" i="31"/>
  <c r="F62" i="31"/>
  <c r="F63" i="31"/>
  <c r="F64" i="31"/>
  <c r="F65" i="31"/>
  <c r="F66" i="31"/>
  <c r="F67" i="31"/>
  <c r="F68" i="31"/>
  <c r="F69" i="31"/>
  <c r="F70" i="31"/>
  <c r="F71" i="31"/>
  <c r="F72" i="31"/>
  <c r="F73" i="31"/>
  <c r="F74" i="31"/>
  <c r="F75" i="31"/>
  <c r="F76" i="31"/>
  <c r="F77" i="31"/>
  <c r="F78" i="31"/>
  <c r="F79" i="31"/>
  <c r="F80" i="31"/>
  <c r="F81" i="31"/>
  <c r="F82" i="31"/>
  <c r="F83" i="31"/>
  <c r="F84" i="31"/>
  <c r="F85" i="31"/>
  <c r="F86" i="31"/>
  <c r="F87" i="31"/>
  <c r="F88" i="31"/>
  <c r="F89" i="31"/>
  <c r="F90" i="31"/>
  <c r="F91" i="31"/>
  <c r="F92" i="31"/>
  <c r="F93" i="31"/>
  <c r="F94" i="31"/>
  <c r="F95" i="31"/>
  <c r="F96" i="31"/>
  <c r="F97" i="31"/>
  <c r="F98" i="31"/>
  <c r="F99" i="31"/>
  <c r="F100" i="31"/>
  <c r="F101" i="31"/>
  <c r="F102" i="31"/>
  <c r="F103" i="31"/>
  <c r="F104" i="31"/>
  <c r="F105" i="31"/>
  <c r="F106" i="31"/>
  <c r="F107" i="31"/>
  <c r="F108" i="31"/>
  <c r="F109" i="31"/>
  <c r="F110" i="31"/>
  <c r="F111" i="31"/>
  <c r="F112" i="31"/>
  <c r="F113" i="31"/>
  <c r="F114" i="31"/>
  <c r="F115" i="31"/>
  <c r="F116" i="31"/>
  <c r="F117" i="31"/>
  <c r="F118" i="31"/>
  <c r="F119" i="31"/>
  <c r="F120" i="31"/>
  <c r="F121" i="31"/>
  <c r="F122" i="31"/>
  <c r="F123" i="31"/>
  <c r="F124" i="31"/>
  <c r="F125" i="31"/>
  <c r="F126" i="31"/>
  <c r="F127" i="31"/>
  <c r="F128" i="31"/>
  <c r="F129" i="31"/>
  <c r="F130" i="31"/>
  <c r="F131" i="31"/>
  <c r="F132" i="31"/>
  <c r="F133" i="31"/>
  <c r="F134" i="31"/>
  <c r="F135" i="31"/>
  <c r="F136" i="31"/>
  <c r="F137" i="31"/>
  <c r="F138" i="31"/>
  <c r="F139" i="31"/>
  <c r="F140" i="31"/>
  <c r="F141" i="31"/>
  <c r="F142" i="31"/>
  <c r="F143" i="31"/>
  <c r="F144" i="31"/>
  <c r="F145" i="31"/>
  <c r="F146" i="31"/>
  <c r="F147" i="31"/>
  <c r="F148" i="31"/>
  <c r="F149" i="31"/>
  <c r="F150" i="31"/>
  <c r="F151" i="31"/>
  <c r="F152" i="31"/>
  <c r="F153" i="31"/>
  <c r="F154" i="31"/>
  <c r="F155" i="31"/>
  <c r="F156" i="31"/>
  <c r="F157" i="31"/>
  <c r="F158" i="31"/>
  <c r="F159" i="31"/>
  <c r="F160" i="31"/>
  <c r="F161" i="31"/>
  <c r="F162" i="31"/>
  <c r="F163" i="31"/>
  <c r="F164" i="31"/>
  <c r="F165" i="31"/>
  <c r="F166" i="31"/>
  <c r="F167" i="31"/>
  <c r="F168" i="31"/>
  <c r="F169" i="31"/>
  <c r="F170" i="31"/>
  <c r="F171" i="31"/>
  <c r="F172" i="31"/>
  <c r="F173" i="31"/>
  <c r="F174" i="31"/>
  <c r="F175" i="31"/>
  <c r="F176" i="31"/>
  <c r="F177" i="31"/>
  <c r="F178" i="31"/>
  <c r="F179" i="31"/>
  <c r="F180" i="31"/>
  <c r="F181" i="31"/>
  <c r="F182" i="31"/>
  <c r="F183" i="31"/>
  <c r="F184" i="31"/>
  <c r="F185" i="31"/>
  <c r="F186" i="31"/>
  <c r="F187" i="31"/>
  <c r="F188" i="31"/>
  <c r="F189" i="31"/>
  <c r="F190" i="31"/>
  <c r="F191" i="31"/>
  <c r="F192" i="31"/>
  <c r="F193" i="31"/>
  <c r="F194" i="31"/>
  <c r="F195" i="31"/>
  <c r="F196" i="31"/>
  <c r="F197" i="31"/>
  <c r="F198" i="31"/>
  <c r="F199" i="31"/>
  <c r="F200" i="31"/>
  <c r="F201" i="31"/>
  <c r="F202" i="31"/>
  <c r="F203" i="31"/>
  <c r="F204" i="31"/>
  <c r="F205" i="31"/>
  <c r="F206" i="31"/>
  <c r="F207" i="31"/>
  <c r="F208" i="31"/>
  <c r="F209" i="31"/>
  <c r="F210" i="31"/>
  <c r="F211" i="31"/>
  <c r="F212" i="31"/>
  <c r="F213" i="31"/>
  <c r="F214" i="31"/>
  <c r="F215" i="31"/>
  <c r="F216" i="31"/>
  <c r="F217" i="31"/>
  <c r="F218" i="31"/>
  <c r="F219" i="31"/>
  <c r="F220" i="31"/>
  <c r="F221" i="31"/>
  <c r="F222" i="31"/>
  <c r="F223" i="31"/>
  <c r="F224" i="31"/>
  <c r="F225" i="31"/>
  <c r="F226" i="31"/>
  <c r="F227" i="31"/>
  <c r="F228" i="31"/>
  <c r="F229" i="31"/>
  <c r="F230" i="31"/>
  <c r="F231" i="31"/>
  <c r="F232" i="31"/>
  <c r="F233" i="31"/>
  <c r="F234" i="31"/>
  <c r="F235" i="31"/>
  <c r="F236" i="31"/>
  <c r="F237" i="31"/>
  <c r="F238" i="31"/>
  <c r="F239" i="31"/>
  <c r="F240" i="31"/>
  <c r="F241" i="31"/>
  <c r="F242" i="31"/>
  <c r="F243" i="31"/>
  <c r="F244" i="31"/>
  <c r="F245" i="31"/>
  <c r="F246" i="31"/>
  <c r="F247" i="31"/>
  <c r="F248" i="31"/>
  <c r="F249" i="31"/>
  <c r="F250" i="31"/>
  <c r="F251" i="31"/>
  <c r="F252" i="31"/>
  <c r="F253" i="31"/>
  <c r="F254" i="31"/>
  <c r="F255" i="31"/>
  <c r="F256" i="31"/>
  <c r="F257" i="31"/>
  <c r="F258" i="31"/>
  <c r="F259" i="31"/>
  <c r="F260" i="31"/>
  <c r="F261" i="31"/>
  <c r="F262" i="31"/>
  <c r="F263" i="31"/>
  <c r="F264" i="31"/>
  <c r="F265" i="31"/>
  <c r="F266" i="31"/>
  <c r="F267" i="31"/>
  <c r="F268" i="31"/>
  <c r="F269" i="31"/>
  <c r="F270" i="31"/>
  <c r="F271" i="31"/>
  <c r="F272" i="31"/>
  <c r="F273" i="31"/>
  <c r="F274" i="31"/>
  <c r="F275" i="31"/>
  <c r="F276" i="31"/>
  <c r="F277" i="31"/>
  <c r="F278" i="31"/>
  <c r="F279" i="31"/>
  <c r="F280" i="31"/>
  <c r="F281" i="31"/>
  <c r="F282" i="31"/>
  <c r="F283" i="31"/>
  <c r="F284" i="31"/>
  <c r="F285" i="31"/>
  <c r="F286" i="31"/>
  <c r="F287" i="31"/>
  <c r="F288" i="31"/>
  <c r="F289" i="31"/>
  <c r="F290" i="31"/>
  <c r="F291" i="31"/>
  <c r="F292" i="31"/>
  <c r="F293" i="31"/>
  <c r="F294" i="31"/>
  <c r="F295" i="31"/>
  <c r="F296" i="31"/>
  <c r="F297" i="31"/>
  <c r="F298" i="31"/>
  <c r="F299" i="31"/>
  <c r="F300" i="31"/>
  <c r="F301" i="31"/>
  <c r="F302" i="31"/>
  <c r="F303" i="31"/>
  <c r="F304" i="31"/>
  <c r="F305" i="31"/>
  <c r="F306" i="31"/>
  <c r="F307" i="31"/>
  <c r="F308" i="31"/>
  <c r="F309" i="31"/>
  <c r="F310" i="31"/>
  <c r="F311" i="31"/>
  <c r="F312" i="31"/>
  <c r="F313" i="31"/>
  <c r="F314" i="31"/>
  <c r="F315" i="31"/>
  <c r="F316" i="31"/>
  <c r="F317" i="31"/>
  <c r="F318" i="31"/>
  <c r="F319" i="31"/>
  <c r="F320" i="31"/>
  <c r="F321" i="31"/>
  <c r="F322" i="31"/>
  <c r="F323" i="31"/>
  <c r="F324" i="31"/>
  <c r="F325" i="31"/>
  <c r="F326" i="31"/>
  <c r="F327" i="31"/>
  <c r="F328" i="31"/>
  <c r="F329" i="31"/>
  <c r="F330" i="31"/>
  <c r="F331" i="31"/>
  <c r="F332" i="31"/>
  <c r="F333" i="31"/>
  <c r="F334" i="31"/>
  <c r="F335" i="31"/>
  <c r="F336" i="31"/>
  <c r="F337" i="31"/>
  <c r="F338" i="31"/>
  <c r="F339" i="31"/>
  <c r="F340" i="31"/>
  <c r="F341" i="31"/>
  <c r="F342" i="31"/>
  <c r="F343" i="31"/>
  <c r="F344" i="31"/>
  <c r="F345" i="31"/>
  <c r="F346" i="31"/>
  <c r="F347" i="31"/>
  <c r="F348" i="31"/>
  <c r="F349" i="31"/>
  <c r="F350" i="31"/>
  <c r="F351" i="31"/>
  <c r="F352" i="31"/>
  <c r="F353" i="31"/>
  <c r="F354" i="31"/>
  <c r="F355" i="31"/>
  <c r="F356" i="31"/>
  <c r="F357" i="31"/>
  <c r="F358" i="31"/>
  <c r="F359" i="31"/>
  <c r="F360" i="31"/>
  <c r="F361" i="31"/>
  <c r="F362" i="31"/>
  <c r="F363" i="31"/>
  <c r="F364" i="31"/>
  <c r="F365" i="31"/>
  <c r="F366" i="31"/>
  <c r="F367" i="31"/>
  <c r="F368" i="31"/>
  <c r="F369" i="31"/>
  <c r="F370" i="31"/>
  <c r="F371" i="31"/>
  <c r="F372" i="31"/>
  <c r="F373" i="31"/>
  <c r="F374" i="31"/>
  <c r="F375" i="31"/>
  <c r="F376" i="31"/>
  <c r="F377" i="31"/>
  <c r="F378" i="31"/>
  <c r="F379" i="31"/>
  <c r="F380" i="31"/>
  <c r="F381" i="31"/>
  <c r="F382" i="31"/>
  <c r="F383" i="31"/>
  <c r="F384" i="31"/>
  <c r="F385" i="31"/>
  <c r="F386" i="31"/>
  <c r="F387" i="31"/>
  <c r="F388" i="31"/>
  <c r="F389" i="31"/>
  <c r="F390" i="31"/>
  <c r="F391" i="31"/>
  <c r="F392" i="31"/>
  <c r="F393" i="31"/>
  <c r="F394" i="31"/>
  <c r="F395" i="31"/>
  <c r="F396" i="31"/>
  <c r="F397" i="31"/>
  <c r="F398" i="31"/>
  <c r="F399" i="31"/>
  <c r="F400" i="31"/>
  <c r="F401" i="31"/>
  <c r="F402" i="31"/>
  <c r="F403" i="31"/>
  <c r="F404" i="31"/>
  <c r="F405" i="31"/>
  <c r="F406" i="31"/>
  <c r="F407" i="31"/>
  <c r="F408" i="31"/>
  <c r="F409" i="31"/>
  <c r="F410" i="31"/>
  <c r="F411" i="31"/>
  <c r="F412" i="31"/>
  <c r="F413" i="31"/>
  <c r="F414" i="31"/>
  <c r="F415" i="31"/>
  <c r="F416" i="31"/>
  <c r="F417" i="31"/>
  <c r="F418" i="31"/>
  <c r="F419" i="31"/>
  <c r="F420" i="31"/>
  <c r="F421" i="31"/>
  <c r="F422" i="31"/>
  <c r="F423" i="31"/>
  <c r="F424" i="31"/>
  <c r="F425" i="31"/>
  <c r="F426" i="31"/>
  <c r="F427" i="31"/>
  <c r="F428" i="31"/>
  <c r="F429" i="31"/>
  <c r="F430" i="31"/>
  <c r="F431" i="31"/>
  <c r="F432" i="31"/>
  <c r="F433" i="31"/>
  <c r="F434" i="31"/>
  <c r="F435" i="31"/>
  <c r="F436" i="31"/>
  <c r="F437" i="31"/>
  <c r="F438" i="31"/>
  <c r="F439" i="31"/>
  <c r="F440" i="31"/>
  <c r="F441" i="31"/>
  <c r="F442" i="31"/>
  <c r="F443" i="31"/>
  <c r="F444" i="31"/>
  <c r="F445" i="31"/>
  <c r="F446" i="31"/>
  <c r="F447" i="31"/>
  <c r="F448" i="31"/>
  <c r="F449" i="31"/>
  <c r="F450" i="31"/>
  <c r="F451" i="31"/>
  <c r="F452" i="31"/>
  <c r="F453" i="31"/>
  <c r="F454" i="31"/>
  <c r="F455" i="31"/>
  <c r="F456" i="31"/>
  <c r="F457" i="31"/>
  <c r="F458" i="31"/>
  <c r="F459" i="31"/>
  <c r="F460" i="31"/>
  <c r="F461" i="31"/>
  <c r="F462" i="31"/>
  <c r="F463" i="31"/>
  <c r="F464" i="31"/>
  <c r="F465" i="31"/>
  <c r="F466" i="31"/>
  <c r="F467" i="31"/>
  <c r="F468" i="31"/>
  <c r="F469" i="31"/>
  <c r="F470" i="31"/>
  <c r="F471" i="31"/>
  <c r="F472" i="31"/>
  <c r="F473" i="31"/>
  <c r="F474" i="31"/>
  <c r="F475" i="31"/>
  <c r="F476" i="31"/>
  <c r="F477" i="31"/>
  <c r="F478" i="31"/>
  <c r="F479" i="31"/>
  <c r="F480" i="31"/>
  <c r="F481" i="31"/>
  <c r="F482" i="31"/>
  <c r="F483" i="31"/>
  <c r="F484" i="31"/>
  <c r="F485" i="31"/>
  <c r="F486" i="31"/>
  <c r="F487" i="31"/>
  <c r="F488" i="31"/>
  <c r="F489" i="31"/>
  <c r="F490" i="31"/>
  <c r="F491" i="31"/>
  <c r="F492" i="31"/>
  <c r="F493" i="31"/>
  <c r="F494" i="31"/>
  <c r="F495" i="31"/>
  <c r="F496" i="31"/>
  <c r="F497" i="31"/>
  <c r="F498" i="31"/>
  <c r="F499" i="31"/>
  <c r="F500" i="31"/>
  <c r="F501" i="31"/>
  <c r="F502" i="31"/>
  <c r="F503" i="31"/>
  <c r="F504" i="31"/>
  <c r="F505" i="31"/>
  <c r="F506" i="31"/>
  <c r="F507" i="31"/>
  <c r="F508" i="31"/>
  <c r="F509" i="31"/>
  <c r="F510" i="31"/>
  <c r="F511" i="31"/>
  <c r="F512" i="31"/>
  <c r="F513" i="31"/>
  <c r="F514" i="31"/>
  <c r="F515" i="31"/>
  <c r="F516" i="31"/>
  <c r="F517" i="31"/>
  <c r="F518" i="31"/>
  <c r="F519" i="31"/>
  <c r="F520" i="31"/>
  <c r="F521" i="31"/>
  <c r="F522" i="31"/>
  <c r="F523" i="31"/>
  <c r="F524" i="31"/>
  <c r="F525" i="31"/>
  <c r="F526" i="31"/>
  <c r="F527" i="31"/>
  <c r="F528" i="31"/>
  <c r="F529" i="31"/>
  <c r="F530" i="31"/>
  <c r="F531" i="31"/>
  <c r="F532" i="31"/>
  <c r="F533" i="31"/>
  <c r="F534" i="31"/>
  <c r="F535" i="31"/>
  <c r="F536" i="31"/>
  <c r="F537" i="31"/>
  <c r="F538" i="31"/>
  <c r="F539" i="31"/>
  <c r="F540" i="31"/>
  <c r="F541" i="31"/>
  <c r="F542" i="31"/>
  <c r="F543" i="31"/>
  <c r="F544" i="31"/>
  <c r="F545" i="31"/>
  <c r="F546" i="31"/>
  <c r="F547" i="31"/>
  <c r="F548" i="31"/>
  <c r="F549" i="31"/>
  <c r="F550" i="31"/>
  <c r="F551" i="31"/>
  <c r="F552" i="31"/>
  <c r="F553" i="31"/>
  <c r="F554" i="31"/>
  <c r="F555" i="31"/>
  <c r="F556" i="31"/>
  <c r="F557" i="31"/>
  <c r="F558" i="31"/>
  <c r="F559" i="31"/>
  <c r="F560" i="31"/>
  <c r="F561" i="31"/>
  <c r="F562" i="31"/>
  <c r="F563" i="31"/>
  <c r="F564" i="31"/>
  <c r="F565" i="31"/>
  <c r="F566" i="31"/>
  <c r="F567" i="31"/>
  <c r="F568" i="31"/>
  <c r="F569" i="31"/>
  <c r="F570" i="31"/>
  <c r="F571" i="31"/>
  <c r="F572" i="31"/>
  <c r="F573" i="31"/>
  <c r="F574" i="31"/>
  <c r="F575" i="31"/>
  <c r="F576" i="31"/>
  <c r="F577" i="31"/>
  <c r="F578" i="31"/>
  <c r="F579" i="31"/>
  <c r="F580" i="31"/>
  <c r="F581" i="31"/>
  <c r="F582" i="31"/>
  <c r="F583" i="31"/>
  <c r="F584" i="31"/>
  <c r="F585" i="31"/>
  <c r="F586" i="31"/>
  <c r="F587" i="31"/>
  <c r="F588" i="31"/>
  <c r="F589" i="31"/>
  <c r="F590" i="31"/>
  <c r="F591" i="31"/>
  <c r="F592" i="31"/>
  <c r="F593" i="31"/>
  <c r="F594" i="31"/>
  <c r="F595" i="31"/>
  <c r="F596" i="31"/>
  <c r="F597" i="31"/>
  <c r="F598" i="31"/>
  <c r="F599" i="31"/>
  <c r="F600" i="31"/>
  <c r="F601" i="31"/>
  <c r="F602" i="31"/>
  <c r="F603" i="31"/>
  <c r="F604" i="31"/>
  <c r="F605" i="31"/>
  <c r="F606" i="31"/>
  <c r="F607" i="31"/>
  <c r="F608" i="31"/>
  <c r="F609" i="31"/>
  <c r="F610" i="31"/>
  <c r="F611" i="31"/>
  <c r="F612" i="31"/>
  <c r="F613" i="31"/>
  <c r="F614" i="31"/>
  <c r="F615" i="31"/>
  <c r="F616" i="31"/>
  <c r="F617" i="31"/>
  <c r="F618" i="31"/>
  <c r="F619" i="31"/>
  <c r="F620" i="31"/>
  <c r="F621" i="31"/>
  <c r="F622" i="31"/>
  <c r="F623" i="31"/>
  <c r="F624" i="31"/>
  <c r="F625" i="31"/>
  <c r="F626" i="31"/>
  <c r="F627" i="31"/>
  <c r="F628" i="31"/>
  <c r="F629" i="31"/>
  <c r="F630" i="31"/>
  <c r="F631" i="31"/>
  <c r="F632" i="31"/>
  <c r="F633" i="31"/>
  <c r="F634" i="31"/>
  <c r="F635" i="31"/>
  <c r="F636" i="31"/>
  <c r="F637" i="31"/>
  <c r="F638" i="31"/>
  <c r="F639" i="31"/>
  <c r="F640" i="31"/>
  <c r="F641" i="31"/>
  <c r="F642" i="31"/>
  <c r="F643" i="31"/>
  <c r="F644" i="31"/>
  <c r="F645" i="31"/>
  <c r="F646" i="31"/>
  <c r="F647" i="31"/>
  <c r="F648" i="31"/>
  <c r="F649" i="31"/>
  <c r="F650" i="31"/>
  <c r="F651" i="31"/>
  <c r="F652" i="31"/>
  <c r="F653" i="31"/>
  <c r="F654" i="31"/>
  <c r="F655" i="31"/>
  <c r="F656" i="31"/>
  <c r="F657" i="31"/>
  <c r="F658" i="31"/>
  <c r="F659" i="31"/>
  <c r="F660" i="31"/>
  <c r="F661" i="31"/>
  <c r="F662" i="31"/>
  <c r="F663" i="31"/>
  <c r="F664" i="31"/>
  <c r="F665" i="31"/>
  <c r="F666" i="31"/>
  <c r="F667" i="31"/>
  <c r="F668" i="31"/>
  <c r="F669" i="31"/>
  <c r="F670" i="31"/>
  <c r="F671" i="31"/>
  <c r="F672" i="31"/>
  <c r="F673" i="31"/>
  <c r="F674" i="31"/>
  <c r="F675" i="31"/>
  <c r="F676" i="31"/>
  <c r="F677" i="31"/>
  <c r="F678" i="31"/>
  <c r="F679" i="31"/>
  <c r="F680" i="31"/>
  <c r="F681" i="31"/>
  <c r="F682" i="31"/>
  <c r="F683" i="31"/>
  <c r="F684" i="31"/>
  <c r="F685" i="31"/>
  <c r="F686" i="31"/>
  <c r="F687" i="31"/>
  <c r="F688" i="31"/>
  <c r="F689" i="31"/>
  <c r="F690" i="31"/>
  <c r="F691" i="31"/>
  <c r="F692" i="31"/>
  <c r="F693" i="31"/>
  <c r="F694" i="31"/>
  <c r="F695" i="31"/>
  <c r="F696" i="31"/>
  <c r="F697" i="31"/>
  <c r="F698" i="31"/>
  <c r="F699" i="31"/>
  <c r="F700" i="31"/>
  <c r="F701" i="31"/>
  <c r="F702" i="31"/>
  <c r="F703" i="31"/>
  <c r="F704" i="31"/>
  <c r="F705" i="31"/>
  <c r="F706" i="31"/>
  <c r="F707" i="31"/>
  <c r="F708" i="31"/>
  <c r="F709" i="31"/>
  <c r="F710" i="31"/>
  <c r="F711" i="31"/>
  <c r="F712" i="31"/>
  <c r="F713" i="31"/>
  <c r="F714" i="31"/>
  <c r="F715" i="31"/>
  <c r="F716" i="31"/>
  <c r="F717" i="31"/>
  <c r="F718" i="31"/>
  <c r="F719" i="31"/>
  <c r="F720" i="31"/>
  <c r="F721" i="31"/>
  <c r="F722" i="31"/>
  <c r="F723" i="31"/>
  <c r="F724" i="31"/>
  <c r="F725" i="31"/>
  <c r="F726" i="31"/>
  <c r="F727" i="31"/>
  <c r="F728" i="31"/>
  <c r="F729" i="31"/>
  <c r="F730" i="31"/>
  <c r="F731" i="31"/>
  <c r="F732" i="31"/>
  <c r="F733" i="31"/>
  <c r="F734" i="31"/>
  <c r="F735" i="31"/>
  <c r="F736" i="31"/>
  <c r="F737" i="31"/>
  <c r="F738" i="31"/>
  <c r="F739" i="31"/>
  <c r="F740" i="31"/>
  <c r="F741" i="31"/>
  <c r="F742" i="31"/>
  <c r="F743" i="31"/>
  <c r="F744" i="31"/>
  <c r="F745" i="31"/>
  <c r="F746" i="31"/>
  <c r="F747" i="31"/>
  <c r="F748" i="31"/>
  <c r="F749" i="31"/>
  <c r="F750" i="31"/>
  <c r="F751" i="31"/>
  <c r="F752" i="31"/>
  <c r="F753" i="31"/>
  <c r="F754" i="31"/>
  <c r="F755" i="31"/>
  <c r="F756" i="31"/>
  <c r="F757" i="31"/>
  <c r="F758" i="31"/>
  <c r="F759" i="31"/>
  <c r="F760" i="31"/>
  <c r="F761" i="31"/>
  <c r="F762" i="31"/>
  <c r="F763" i="31"/>
  <c r="F764" i="31"/>
  <c r="F765" i="31"/>
  <c r="F766" i="31"/>
  <c r="F767" i="31"/>
  <c r="F768" i="31"/>
  <c r="F769" i="31"/>
  <c r="F770" i="31"/>
  <c r="F771" i="31"/>
  <c r="F772" i="31"/>
  <c r="F773" i="31"/>
  <c r="F774" i="31"/>
  <c r="F775" i="31"/>
  <c r="F776" i="31"/>
  <c r="F777" i="31"/>
  <c r="F778" i="31"/>
  <c r="F779" i="31"/>
  <c r="F780" i="31"/>
  <c r="F781" i="31"/>
  <c r="F782" i="31"/>
  <c r="F783" i="31"/>
  <c r="F784" i="31"/>
  <c r="F785" i="31"/>
  <c r="F786" i="31"/>
  <c r="F787" i="31"/>
  <c r="F788" i="31"/>
  <c r="F789" i="31"/>
  <c r="F790" i="31"/>
  <c r="F791" i="31"/>
  <c r="F792" i="31"/>
  <c r="F793" i="31"/>
  <c r="F794" i="31"/>
  <c r="F795" i="31"/>
  <c r="F796" i="31"/>
  <c r="F797" i="31"/>
  <c r="F798" i="31"/>
  <c r="F799" i="31"/>
  <c r="F800" i="31"/>
  <c r="F801" i="31"/>
  <c r="F802" i="31"/>
  <c r="F803" i="31"/>
  <c r="F804" i="31"/>
  <c r="F805" i="31"/>
  <c r="F806" i="31"/>
  <c r="F807" i="31"/>
  <c r="F808" i="31"/>
  <c r="F809" i="31"/>
  <c r="F810" i="31"/>
  <c r="F811" i="31"/>
  <c r="F812" i="31"/>
  <c r="F813" i="31"/>
  <c r="F814" i="31"/>
  <c r="F815" i="31"/>
  <c r="F816" i="31"/>
  <c r="F817" i="31"/>
  <c r="F818" i="31"/>
  <c r="F819" i="31"/>
  <c r="F820" i="31"/>
  <c r="F821" i="31"/>
  <c r="F822" i="31"/>
  <c r="F823" i="31"/>
  <c r="F824" i="31"/>
  <c r="F825" i="31"/>
  <c r="F826" i="31"/>
  <c r="F827" i="31"/>
  <c r="F828" i="31"/>
  <c r="F829" i="31"/>
  <c r="F830" i="31"/>
  <c r="F831" i="31"/>
  <c r="F832" i="31"/>
  <c r="F833" i="31"/>
  <c r="F834" i="31"/>
  <c r="F835" i="31"/>
  <c r="F836" i="31"/>
  <c r="F837" i="31"/>
  <c r="F838" i="31"/>
  <c r="F839" i="31"/>
  <c r="F840" i="31"/>
  <c r="F841" i="31"/>
  <c r="F842" i="31"/>
  <c r="F843" i="31"/>
  <c r="F844" i="31"/>
  <c r="F845" i="31"/>
  <c r="F846" i="31"/>
  <c r="F847" i="31"/>
  <c r="F848" i="31"/>
  <c r="F849" i="31"/>
  <c r="F850" i="31"/>
  <c r="F851" i="31"/>
  <c r="F852" i="31"/>
  <c r="F853" i="31"/>
  <c r="F854" i="31"/>
  <c r="F855" i="31"/>
  <c r="F856" i="31"/>
  <c r="F857" i="31"/>
  <c r="F858" i="31"/>
  <c r="F859" i="31"/>
  <c r="F860" i="31"/>
  <c r="F861" i="31"/>
  <c r="F862" i="31"/>
  <c r="F863" i="31"/>
  <c r="F864" i="31"/>
  <c r="F865" i="31"/>
  <c r="F866" i="31"/>
  <c r="F867" i="31"/>
  <c r="F868" i="31"/>
  <c r="F869" i="31"/>
  <c r="F870" i="31"/>
  <c r="F871" i="31"/>
  <c r="F872" i="31"/>
  <c r="F873" i="31"/>
  <c r="F874" i="31"/>
  <c r="F875" i="31"/>
  <c r="F876" i="31"/>
  <c r="F877" i="31"/>
  <c r="F878" i="31"/>
  <c r="F879" i="31"/>
  <c r="F880" i="31"/>
  <c r="F881" i="31"/>
  <c r="F882" i="31"/>
  <c r="F883" i="31"/>
  <c r="F884" i="31"/>
  <c r="F885" i="31"/>
  <c r="F886" i="31"/>
  <c r="F887" i="31"/>
  <c r="F888" i="31"/>
  <c r="F889" i="31"/>
  <c r="F890" i="31"/>
  <c r="F891" i="31"/>
  <c r="F892" i="31"/>
  <c r="F893" i="31"/>
  <c r="F894" i="31"/>
  <c r="F895" i="31"/>
  <c r="F896" i="31"/>
  <c r="F897" i="31"/>
  <c r="F898" i="31"/>
  <c r="F899" i="31"/>
  <c r="F900" i="31"/>
  <c r="F901" i="31"/>
  <c r="F902" i="31"/>
  <c r="F903" i="31"/>
  <c r="F904" i="31"/>
  <c r="F905" i="31"/>
  <c r="F906" i="31"/>
  <c r="F907" i="31"/>
  <c r="F908" i="31"/>
  <c r="F909" i="31"/>
  <c r="F910" i="31"/>
  <c r="F911" i="31"/>
  <c r="F912" i="31"/>
  <c r="F913" i="31"/>
  <c r="F914" i="31"/>
  <c r="F915" i="31"/>
  <c r="F916" i="31"/>
  <c r="F917" i="31"/>
  <c r="F918" i="31"/>
  <c r="F919" i="31"/>
  <c r="F920" i="31"/>
  <c r="F921" i="31"/>
  <c r="F922" i="31"/>
  <c r="F923" i="31"/>
  <c r="F924" i="31"/>
  <c r="F925" i="31"/>
  <c r="F926" i="31"/>
  <c r="F927" i="31"/>
  <c r="F928" i="31"/>
  <c r="F929" i="31"/>
  <c r="F930" i="31"/>
  <c r="F931" i="31"/>
  <c r="F932" i="31"/>
  <c r="F933" i="31"/>
  <c r="F934" i="31"/>
  <c r="F935" i="31"/>
  <c r="F936" i="31"/>
  <c r="F937" i="31"/>
  <c r="F938" i="31"/>
  <c r="F939" i="31"/>
  <c r="F940" i="31"/>
  <c r="F941" i="31"/>
  <c r="F942" i="31"/>
  <c r="F943" i="31"/>
  <c r="F944" i="31"/>
  <c r="F945" i="31"/>
  <c r="F946" i="31"/>
  <c r="F947" i="31"/>
  <c r="F948" i="31"/>
  <c r="F949" i="31"/>
  <c r="F950" i="31"/>
  <c r="F951" i="31"/>
  <c r="F952" i="31"/>
  <c r="F953" i="31"/>
  <c r="F954" i="31"/>
  <c r="F955" i="31"/>
  <c r="F956" i="31"/>
  <c r="F957" i="31"/>
  <c r="F958" i="31"/>
  <c r="F959" i="31"/>
  <c r="F960" i="31"/>
  <c r="F961" i="31"/>
  <c r="F962" i="31"/>
  <c r="F963" i="31"/>
  <c r="F964" i="31"/>
  <c r="F965" i="31"/>
  <c r="F966" i="31"/>
  <c r="F967" i="31"/>
  <c r="F968" i="31"/>
  <c r="F969" i="31"/>
  <c r="F970" i="31"/>
  <c r="F971" i="31"/>
  <c r="F972" i="31"/>
  <c r="F973" i="31"/>
  <c r="F974" i="31"/>
  <c r="F975" i="31"/>
  <c r="F976" i="31"/>
  <c r="F977" i="31"/>
  <c r="F978" i="31"/>
  <c r="F979" i="31"/>
  <c r="F980" i="31"/>
  <c r="F981" i="31"/>
  <c r="F982" i="31"/>
  <c r="F983" i="31"/>
  <c r="F984" i="31"/>
  <c r="F985" i="31"/>
  <c r="F986" i="31"/>
  <c r="F987" i="31"/>
  <c r="F988" i="31"/>
  <c r="F989" i="31"/>
  <c r="F990" i="31"/>
  <c r="F991" i="31"/>
  <c r="F992" i="31"/>
  <c r="F993" i="31"/>
  <c r="F994" i="31"/>
  <c r="F995" i="31"/>
  <c r="F996" i="31"/>
  <c r="F997" i="31"/>
  <c r="F998" i="31"/>
  <c r="F999" i="31"/>
  <c r="F1000" i="31"/>
  <c r="F1001" i="31"/>
  <c r="F1002" i="31"/>
  <c r="F1003" i="31"/>
  <c r="F1004" i="31"/>
  <c r="F1005" i="31"/>
  <c r="F1006" i="31"/>
  <c r="F1007" i="31"/>
  <c r="F1008" i="31"/>
  <c r="F1009" i="31"/>
  <c r="F1010" i="31"/>
  <c r="F1011" i="31"/>
  <c r="F1012" i="31"/>
  <c r="F1013" i="31"/>
  <c r="F1014" i="31"/>
  <c r="F1015" i="31"/>
  <c r="F1016" i="31"/>
  <c r="F1017" i="31"/>
  <c r="F1018" i="31"/>
  <c r="F1019" i="31"/>
  <c r="F1020" i="31"/>
  <c r="F1021" i="31"/>
  <c r="F1022" i="31"/>
  <c r="F1023" i="31"/>
  <c r="F1024" i="31"/>
  <c r="F1025" i="31"/>
  <c r="F1026" i="31"/>
  <c r="F1027" i="31"/>
  <c r="F1028" i="31"/>
  <c r="F1029" i="31"/>
  <c r="F1030" i="31"/>
  <c r="F1031" i="31"/>
  <c r="F1032" i="31"/>
  <c r="F1033" i="31"/>
  <c r="F1034" i="31"/>
  <c r="F1035" i="31"/>
  <c r="F1036" i="31"/>
  <c r="F1037" i="31"/>
  <c r="F1038" i="31"/>
  <c r="F1039" i="31"/>
  <c r="F1040" i="31"/>
  <c r="F1041" i="31"/>
  <c r="F1042" i="31"/>
  <c r="F1043" i="31"/>
  <c r="F1044" i="31"/>
  <c r="F1045" i="31"/>
  <c r="F1046" i="31"/>
  <c r="F1047" i="31"/>
  <c r="F1048" i="31"/>
  <c r="F1049" i="31"/>
  <c r="F1050" i="31"/>
  <c r="F1051" i="31"/>
  <c r="F1052" i="31"/>
  <c r="F1053" i="31"/>
  <c r="F1054" i="31"/>
  <c r="F1055" i="31"/>
  <c r="F1056" i="31"/>
  <c r="F1057" i="31"/>
  <c r="F1058" i="31"/>
  <c r="F1059" i="31"/>
  <c r="F1060" i="31"/>
  <c r="F1061" i="31"/>
  <c r="F1062" i="31"/>
  <c r="F1063" i="31"/>
  <c r="F1064" i="31"/>
  <c r="F1065" i="31"/>
  <c r="F1066" i="31"/>
  <c r="F1067" i="31"/>
  <c r="F1068" i="31"/>
  <c r="F1069" i="31"/>
  <c r="F1070" i="31"/>
  <c r="F1071" i="31"/>
  <c r="F1072" i="31"/>
  <c r="F1073" i="31"/>
  <c r="F1074" i="31"/>
  <c r="F1075" i="31"/>
  <c r="F1076" i="31"/>
  <c r="F1077" i="31"/>
  <c r="F1078" i="31"/>
  <c r="F1079" i="31"/>
  <c r="F1080" i="31"/>
  <c r="F1081" i="31"/>
  <c r="F1082" i="31"/>
  <c r="F1083" i="31"/>
  <c r="F1084" i="31"/>
  <c r="F1085" i="31"/>
  <c r="F1086" i="31"/>
  <c r="F1087" i="31"/>
  <c r="F1088" i="31"/>
  <c r="F1089" i="31"/>
  <c r="F1090" i="31"/>
  <c r="F1091" i="31"/>
  <c r="F1092" i="31"/>
  <c r="F1093" i="31"/>
  <c r="F1094" i="31"/>
  <c r="F1095" i="31"/>
  <c r="F1096" i="31"/>
  <c r="F1097" i="31"/>
  <c r="F1098" i="31"/>
  <c r="F1099" i="31"/>
  <c r="F1100" i="31"/>
  <c r="F1101" i="31"/>
  <c r="F1102" i="31"/>
  <c r="F1103" i="31"/>
  <c r="F1104" i="31"/>
  <c r="F1105" i="31"/>
  <c r="F1106" i="31"/>
  <c r="F1107" i="31"/>
  <c r="F1108" i="31"/>
  <c r="F1109" i="31"/>
  <c r="F1110" i="31"/>
  <c r="F1111" i="31"/>
  <c r="F1112" i="31"/>
  <c r="F1113" i="31"/>
  <c r="F1114" i="31"/>
  <c r="F1115" i="31"/>
  <c r="F1116" i="31"/>
  <c r="F1117" i="31"/>
  <c r="F1118" i="31"/>
  <c r="F1119" i="31"/>
  <c r="F1120" i="31"/>
  <c r="F1121" i="31"/>
  <c r="F1122" i="31"/>
  <c r="F1123" i="31"/>
  <c r="F1124" i="31"/>
  <c r="F1125" i="31"/>
  <c r="F1126" i="31"/>
  <c r="F1127" i="31"/>
  <c r="F1128" i="31"/>
  <c r="F1129" i="31"/>
  <c r="F1130" i="31"/>
  <c r="F1131" i="31"/>
  <c r="F1132" i="31"/>
  <c r="F1133" i="31"/>
  <c r="F1134" i="31"/>
  <c r="F1135" i="31"/>
  <c r="F1136" i="31"/>
  <c r="F1137" i="31"/>
  <c r="F1138" i="31"/>
  <c r="F1139" i="31"/>
  <c r="F1140" i="31"/>
  <c r="F1141" i="31"/>
  <c r="F1142" i="31"/>
  <c r="F1143" i="31"/>
  <c r="F1144" i="31"/>
  <c r="F1145" i="31"/>
  <c r="F1146" i="31"/>
  <c r="F1147" i="31"/>
  <c r="F1148" i="31"/>
  <c r="F1149" i="31"/>
  <c r="F1150" i="31"/>
  <c r="F1151" i="31"/>
  <c r="F1152" i="31"/>
  <c r="F1153" i="31"/>
  <c r="F1154" i="31"/>
  <c r="F1155" i="31"/>
  <c r="F1156" i="31"/>
  <c r="F1157" i="31"/>
  <c r="F1158" i="31"/>
  <c r="F1159" i="31"/>
  <c r="F1160" i="31"/>
  <c r="F1161" i="31"/>
  <c r="F1162" i="31"/>
  <c r="F1163" i="31"/>
  <c r="F1164" i="31"/>
  <c r="F1165" i="31"/>
  <c r="F1166" i="31"/>
  <c r="F1167" i="31"/>
  <c r="F1168" i="31"/>
  <c r="F1169" i="31"/>
  <c r="F1170" i="31"/>
  <c r="F1171" i="31"/>
  <c r="F1172" i="31"/>
  <c r="F1173" i="31"/>
  <c r="F1174" i="31"/>
  <c r="F1175" i="31"/>
  <c r="F1176" i="31"/>
  <c r="F1177" i="31"/>
  <c r="F1178" i="31"/>
  <c r="F1179" i="31"/>
  <c r="F1180" i="31"/>
  <c r="F1181" i="31"/>
  <c r="F1182" i="31"/>
  <c r="F1183" i="31"/>
  <c r="F1184" i="31"/>
  <c r="F1185" i="31"/>
  <c r="F1186" i="31"/>
  <c r="F1187" i="31"/>
  <c r="F1188" i="31"/>
  <c r="F1189" i="31"/>
  <c r="F1190" i="31"/>
  <c r="F1191" i="31"/>
  <c r="F1192" i="31"/>
  <c r="F1193" i="31"/>
  <c r="F1194" i="31"/>
  <c r="F1195" i="31"/>
  <c r="F1196" i="31"/>
  <c r="F1197" i="31"/>
  <c r="F1198" i="31"/>
  <c r="F1199" i="31"/>
  <c r="F1200" i="31"/>
  <c r="F1201" i="31"/>
  <c r="F1202" i="31"/>
  <c r="F1203" i="31"/>
  <c r="F1204" i="31"/>
  <c r="F1205" i="31"/>
  <c r="F1206" i="31"/>
  <c r="F1207" i="31"/>
  <c r="F1208" i="31"/>
  <c r="F1209" i="31"/>
  <c r="F1210" i="31"/>
  <c r="F1211" i="31"/>
  <c r="F1212" i="31"/>
  <c r="F1213" i="31"/>
  <c r="F1214" i="31"/>
  <c r="F1215" i="31"/>
  <c r="F1216" i="31"/>
  <c r="F1217" i="31"/>
  <c r="F1218" i="31"/>
  <c r="F1219" i="31"/>
  <c r="F1220" i="31"/>
  <c r="F1221" i="31"/>
  <c r="F1222" i="31"/>
  <c r="F1223" i="31"/>
  <c r="F1224" i="31"/>
  <c r="F1225" i="31"/>
  <c r="F1226" i="31"/>
  <c r="F1227" i="31"/>
  <c r="F1228" i="31"/>
  <c r="F1229" i="31"/>
  <c r="F1230" i="31"/>
  <c r="F1231" i="31"/>
  <c r="F1232" i="31"/>
  <c r="F1233" i="31"/>
  <c r="F1234" i="31"/>
  <c r="F1235" i="31"/>
  <c r="F1236" i="31"/>
  <c r="F1237" i="31"/>
  <c r="F1238" i="31"/>
  <c r="F1239" i="31"/>
  <c r="F1240" i="31"/>
  <c r="F1241" i="31"/>
  <c r="F1242" i="31"/>
  <c r="F1243" i="31"/>
  <c r="F1244" i="31"/>
  <c r="F1245" i="31"/>
  <c r="F1246" i="31"/>
  <c r="F1247" i="31"/>
  <c r="F1248" i="31"/>
  <c r="F1249" i="31"/>
  <c r="F1250" i="31"/>
  <c r="F1251" i="31"/>
  <c r="F1252" i="31"/>
  <c r="F1253" i="31"/>
  <c r="F1254" i="31"/>
  <c r="F1255" i="31"/>
  <c r="F1256" i="31"/>
  <c r="F1257" i="31"/>
  <c r="F1258" i="31"/>
  <c r="F1259" i="31"/>
  <c r="F1260" i="31"/>
  <c r="F1261" i="31"/>
  <c r="F1262" i="31"/>
  <c r="F1263" i="31"/>
  <c r="F1264" i="31"/>
  <c r="F1265" i="31"/>
  <c r="F1266" i="31"/>
  <c r="F1267" i="31"/>
  <c r="F1268" i="31"/>
  <c r="F1269" i="31"/>
  <c r="F1270" i="31"/>
  <c r="F1271" i="31"/>
  <c r="F1272" i="31"/>
  <c r="F1273" i="31"/>
  <c r="F1274" i="31"/>
  <c r="F1275" i="31"/>
  <c r="F1276" i="31"/>
  <c r="F1277" i="31"/>
  <c r="F1278" i="31"/>
  <c r="F1279" i="31"/>
  <c r="F1280" i="31"/>
  <c r="F1281" i="31"/>
  <c r="F1282" i="31"/>
  <c r="F1283" i="31"/>
  <c r="F1284" i="31"/>
  <c r="F1285" i="31"/>
  <c r="F1286" i="31"/>
  <c r="F1287" i="31"/>
  <c r="F1288" i="31"/>
  <c r="F1289" i="31"/>
  <c r="F1290" i="31"/>
  <c r="F1291" i="31"/>
  <c r="F1292" i="31"/>
  <c r="F1293" i="31"/>
  <c r="F1294" i="31"/>
  <c r="F1295" i="31"/>
  <c r="F1296" i="31"/>
  <c r="F1297" i="31"/>
  <c r="F1298" i="31"/>
  <c r="F1299" i="31"/>
  <c r="F1300" i="31"/>
  <c r="F1301" i="31"/>
  <c r="F1302" i="31"/>
  <c r="F1303" i="31"/>
  <c r="F1304" i="31"/>
  <c r="F1305" i="31"/>
  <c r="F1306" i="31"/>
  <c r="F1307" i="31"/>
  <c r="F1308" i="31"/>
  <c r="F1309" i="31"/>
  <c r="F1310" i="31"/>
  <c r="F1311" i="31"/>
  <c r="F1312" i="31"/>
  <c r="F1313" i="31"/>
  <c r="F1314" i="31"/>
  <c r="F1315" i="31"/>
  <c r="F1316" i="31"/>
  <c r="F1317" i="31"/>
  <c r="F1318" i="31"/>
  <c r="F1319" i="31"/>
  <c r="F1320" i="31"/>
  <c r="F1321" i="31"/>
  <c r="F1322" i="31"/>
  <c r="F1323" i="31"/>
  <c r="F1324" i="31"/>
  <c r="F1325" i="31"/>
  <c r="F1326" i="31"/>
  <c r="F1327" i="31"/>
  <c r="F1328" i="31"/>
  <c r="F1329" i="31"/>
  <c r="F1330" i="31"/>
  <c r="F1331" i="31"/>
  <c r="F1332" i="31"/>
  <c r="F1333" i="31"/>
  <c r="F1334" i="31"/>
  <c r="F1335" i="31"/>
  <c r="F1336" i="31"/>
  <c r="F1337" i="31"/>
  <c r="F1338" i="31"/>
  <c r="F1339" i="31"/>
  <c r="F1340" i="31"/>
  <c r="F1341" i="31"/>
  <c r="F1342" i="31"/>
  <c r="F1343" i="31"/>
  <c r="F1344" i="31"/>
  <c r="F1345" i="31"/>
  <c r="F1346" i="31"/>
  <c r="F1347" i="31"/>
  <c r="F1348" i="31"/>
  <c r="F1349" i="31"/>
  <c r="F1350" i="31"/>
  <c r="F1351" i="31"/>
  <c r="F1352" i="31"/>
  <c r="F1353" i="31"/>
  <c r="F1354" i="31"/>
  <c r="F1355" i="31"/>
  <c r="F1356" i="31"/>
  <c r="F1357" i="31"/>
  <c r="F1358" i="31"/>
  <c r="F1359" i="31"/>
  <c r="F1360" i="31"/>
  <c r="F1361" i="31"/>
  <c r="F1362" i="31"/>
  <c r="F1363" i="31"/>
  <c r="F1364" i="31"/>
  <c r="F1365" i="31"/>
  <c r="F1366" i="31"/>
  <c r="F1367" i="31"/>
  <c r="F1368" i="31"/>
  <c r="F1369" i="31"/>
  <c r="F1370" i="31"/>
  <c r="F1371" i="31"/>
  <c r="F1372" i="31"/>
  <c r="F1373" i="31"/>
  <c r="F1374" i="31"/>
  <c r="F1375" i="31"/>
  <c r="F1376" i="31"/>
  <c r="F1377" i="31"/>
  <c r="F1378" i="31"/>
  <c r="F1379" i="31"/>
  <c r="F1380" i="31"/>
  <c r="F1381" i="31"/>
  <c r="F1382" i="31"/>
  <c r="F1383" i="31"/>
  <c r="F1384" i="31"/>
  <c r="F1385" i="31"/>
  <c r="F1386" i="31"/>
  <c r="F1387" i="31"/>
  <c r="F1388" i="31"/>
  <c r="F1389" i="31"/>
  <c r="F1390" i="31"/>
  <c r="F1391" i="31"/>
  <c r="F1392" i="31"/>
  <c r="F1393" i="31"/>
  <c r="F1394" i="31"/>
  <c r="F1395" i="31"/>
  <c r="F1396" i="31"/>
  <c r="F1397" i="31"/>
  <c r="F1398" i="31"/>
  <c r="F1399" i="31"/>
  <c r="F1400" i="31"/>
  <c r="F1401" i="31"/>
  <c r="F1402" i="31"/>
  <c r="F1403" i="31"/>
  <c r="F1404" i="31"/>
  <c r="F1405" i="31"/>
  <c r="F1406" i="31"/>
  <c r="F1407" i="31"/>
  <c r="F1408" i="31"/>
  <c r="F1409" i="31"/>
  <c r="F1410" i="31"/>
  <c r="F1411" i="31"/>
  <c r="F1412" i="31"/>
  <c r="F1413" i="31"/>
  <c r="F1414" i="31"/>
  <c r="F1415" i="31"/>
  <c r="F1416" i="31"/>
  <c r="F1417" i="31"/>
  <c r="F1418" i="31"/>
  <c r="F1419" i="31"/>
  <c r="F1420" i="31"/>
  <c r="F1421" i="31"/>
  <c r="F1422" i="31"/>
  <c r="F1423" i="31"/>
  <c r="F1424" i="31"/>
  <c r="F1425" i="31"/>
  <c r="F1426" i="31"/>
  <c r="F1427" i="31"/>
  <c r="F1428" i="31"/>
  <c r="F1429" i="31"/>
  <c r="F1430" i="31"/>
  <c r="F1431" i="31"/>
  <c r="F1432" i="31"/>
  <c r="F1433" i="31"/>
  <c r="F1434" i="31"/>
  <c r="F1435" i="31"/>
  <c r="F1436" i="31"/>
  <c r="F1437" i="31"/>
  <c r="F1438" i="31"/>
  <c r="F1439" i="31"/>
  <c r="F1440" i="31"/>
  <c r="F1441" i="31"/>
  <c r="F1442" i="31"/>
  <c r="F1443" i="31"/>
  <c r="F1444" i="31"/>
  <c r="F1445" i="31"/>
  <c r="F1446" i="31"/>
  <c r="F1447" i="31"/>
  <c r="F1448" i="31"/>
  <c r="F1449" i="31"/>
  <c r="F1450" i="31"/>
  <c r="F1451" i="31"/>
  <c r="F1452" i="31"/>
  <c r="F1453" i="31"/>
  <c r="F1454" i="31"/>
  <c r="F1455" i="31"/>
  <c r="F1456" i="31"/>
  <c r="F1457" i="31"/>
  <c r="F1458" i="31"/>
  <c r="F1459" i="31"/>
  <c r="F1460" i="31"/>
  <c r="F1461" i="31"/>
  <c r="F1462" i="31"/>
  <c r="F1463" i="31"/>
  <c r="F1464" i="31"/>
  <c r="F1465" i="31"/>
  <c r="F1466" i="31"/>
  <c r="F1467" i="31"/>
  <c r="F1468" i="31"/>
  <c r="F1469" i="31"/>
  <c r="F1470" i="31"/>
  <c r="F1471" i="31"/>
  <c r="F1472" i="31"/>
  <c r="F1473" i="31"/>
  <c r="F1474" i="31"/>
  <c r="F1475" i="31"/>
  <c r="F1476" i="31"/>
  <c r="F1477" i="31"/>
  <c r="F1478" i="31"/>
  <c r="F1479" i="31"/>
  <c r="F1480" i="31"/>
  <c r="F1481" i="31"/>
  <c r="F1482" i="31"/>
  <c r="F1483" i="31"/>
  <c r="F1484" i="31"/>
  <c r="F1485" i="31"/>
  <c r="F1486" i="31"/>
  <c r="F1487" i="31"/>
  <c r="F1488" i="31"/>
  <c r="F1489" i="31"/>
  <c r="F1490" i="31"/>
  <c r="F1491" i="31"/>
  <c r="F1492" i="31"/>
  <c r="F1493" i="31"/>
  <c r="F1494" i="31"/>
  <c r="F1495" i="31"/>
  <c r="F1496" i="31"/>
  <c r="F1497" i="31"/>
  <c r="F1498" i="31"/>
  <c r="F1499" i="31"/>
  <c r="F1500" i="31"/>
  <c r="F1501" i="31"/>
  <c r="F1502" i="31"/>
  <c r="F1503" i="31"/>
  <c r="F1504" i="31"/>
  <c r="F1505" i="31"/>
  <c r="F1506" i="31"/>
  <c r="F1507" i="31"/>
  <c r="F1508" i="31"/>
  <c r="F1509" i="31"/>
  <c r="F1510" i="31"/>
  <c r="F1511" i="31"/>
  <c r="F1512" i="31"/>
  <c r="F1513" i="31"/>
  <c r="F1514" i="31"/>
  <c r="F1515" i="31"/>
  <c r="F1516" i="31"/>
  <c r="F1517" i="31"/>
  <c r="F1518" i="31"/>
  <c r="F1519" i="31"/>
  <c r="F1520" i="31"/>
  <c r="F1521" i="31"/>
  <c r="F1522" i="31"/>
  <c r="F1523" i="31"/>
  <c r="F1524" i="31"/>
  <c r="F1525" i="31"/>
  <c r="F1526" i="31"/>
  <c r="F1527" i="31"/>
  <c r="F1528" i="31"/>
  <c r="F1529" i="31"/>
  <c r="F1530" i="31"/>
  <c r="F1531" i="31"/>
  <c r="F1532" i="31"/>
  <c r="F1533" i="31"/>
  <c r="F1534" i="31"/>
  <c r="F1535" i="31"/>
  <c r="F1536" i="31"/>
  <c r="F1537" i="31"/>
  <c r="F1538" i="31"/>
  <c r="F1539" i="31"/>
  <c r="F1540" i="31"/>
  <c r="F1541" i="31"/>
  <c r="F1542" i="31"/>
  <c r="F1543" i="31"/>
  <c r="F1544" i="31"/>
  <c r="F1545" i="31"/>
  <c r="F1546" i="31"/>
  <c r="F1547" i="31"/>
  <c r="F1548" i="31"/>
  <c r="F1549" i="31"/>
  <c r="F1550" i="31"/>
  <c r="F1551" i="31"/>
  <c r="F1552" i="31"/>
  <c r="F1553" i="31"/>
  <c r="F1554" i="31"/>
  <c r="F1555" i="31"/>
  <c r="F1556" i="31"/>
  <c r="F1557" i="31"/>
  <c r="F1558" i="31"/>
  <c r="F1559" i="31"/>
  <c r="F1560" i="31"/>
  <c r="F1561" i="31"/>
  <c r="F1562" i="31"/>
  <c r="F1563" i="31"/>
  <c r="F1564" i="31"/>
  <c r="F1565" i="31"/>
  <c r="F1566" i="31"/>
  <c r="F1567" i="31"/>
  <c r="F1568" i="31"/>
  <c r="F1569" i="31"/>
  <c r="F1570" i="31"/>
  <c r="F1571" i="31"/>
  <c r="F1572" i="31"/>
  <c r="F1573" i="31"/>
  <c r="F1574" i="31"/>
  <c r="F1575" i="31"/>
  <c r="F1576" i="31"/>
  <c r="F1577" i="31"/>
  <c r="F1578" i="31"/>
  <c r="F1579" i="31"/>
  <c r="F1580" i="31"/>
  <c r="F1581" i="31"/>
  <c r="F1582" i="31"/>
  <c r="F1583" i="31"/>
  <c r="F1584" i="31"/>
  <c r="F1585" i="31"/>
  <c r="F1586" i="31"/>
  <c r="F1587" i="31"/>
  <c r="F1588" i="31"/>
  <c r="F1589" i="31"/>
  <c r="F1590" i="31"/>
  <c r="F1591" i="31"/>
  <c r="F1592" i="31"/>
  <c r="F1593" i="31"/>
  <c r="F1594" i="31"/>
  <c r="F1595" i="31"/>
  <c r="F1596" i="31"/>
  <c r="F1597" i="31"/>
  <c r="F1598" i="31"/>
  <c r="F1599" i="31"/>
  <c r="F1600" i="31"/>
  <c r="F1601" i="31"/>
  <c r="F1602" i="31"/>
  <c r="F1603" i="31"/>
  <c r="F1604" i="31"/>
  <c r="F1605" i="31"/>
  <c r="F1606" i="31"/>
  <c r="F1607" i="31"/>
  <c r="F1608" i="31"/>
  <c r="F1609" i="31"/>
  <c r="F1610" i="31"/>
  <c r="F1611" i="31"/>
  <c r="F1612" i="31"/>
  <c r="F1613" i="31"/>
  <c r="F1614" i="31"/>
  <c r="F1615" i="31"/>
  <c r="F1616" i="31"/>
  <c r="F1617" i="31"/>
  <c r="F1618" i="31"/>
  <c r="F1619" i="31"/>
  <c r="F1620" i="31"/>
  <c r="F1621" i="31"/>
  <c r="F1622" i="31"/>
  <c r="F1623" i="31"/>
  <c r="F1624" i="31"/>
  <c r="F1625" i="31"/>
  <c r="F1626" i="31"/>
  <c r="F1627" i="31"/>
  <c r="F1628" i="31"/>
  <c r="F1629" i="31"/>
  <c r="F1630" i="31"/>
  <c r="F1631" i="31"/>
  <c r="F1632" i="31"/>
  <c r="F1633" i="31"/>
  <c r="F1634" i="31"/>
  <c r="F1635" i="31"/>
  <c r="F1636" i="31"/>
  <c r="F1637" i="31"/>
  <c r="F1638" i="31"/>
  <c r="F1639" i="31"/>
  <c r="F1640" i="31"/>
  <c r="F1641" i="31"/>
  <c r="F1642" i="31"/>
  <c r="F1643" i="31"/>
  <c r="F1644" i="31"/>
  <c r="F1645" i="31"/>
  <c r="F1646" i="31"/>
  <c r="F1647" i="31"/>
  <c r="F1648" i="31"/>
  <c r="F1649" i="31"/>
  <c r="F1650" i="31"/>
  <c r="F1651" i="31"/>
  <c r="F1652" i="31"/>
  <c r="F1653" i="31"/>
  <c r="F1654" i="31"/>
  <c r="F1655" i="31"/>
  <c r="F1656" i="31"/>
  <c r="F1657" i="31"/>
  <c r="F1658" i="31"/>
  <c r="F1659" i="31"/>
  <c r="F1660" i="31"/>
  <c r="F1661" i="31"/>
  <c r="F1662" i="31"/>
  <c r="F1663" i="31"/>
  <c r="F1664" i="31"/>
  <c r="F1665" i="31"/>
  <c r="F1666" i="31"/>
  <c r="F1667" i="31"/>
  <c r="F1668" i="31"/>
  <c r="F1669" i="31"/>
  <c r="F1670" i="31"/>
  <c r="F1671" i="31"/>
  <c r="F1672" i="31"/>
  <c r="F1673" i="31"/>
  <c r="F1674" i="31"/>
  <c r="F1675" i="31"/>
  <c r="F1676" i="31"/>
  <c r="F1677" i="31"/>
  <c r="F1678" i="31"/>
  <c r="F1679" i="31"/>
  <c r="F1680" i="31"/>
  <c r="F1681" i="31"/>
  <c r="F1682" i="31"/>
  <c r="F1683" i="31"/>
  <c r="F1684" i="31"/>
  <c r="F1685" i="31"/>
  <c r="F1686" i="31"/>
  <c r="F1687" i="31"/>
  <c r="F1688" i="31"/>
  <c r="F1689" i="31"/>
  <c r="F1690" i="31"/>
  <c r="F1691" i="31"/>
  <c r="F1692" i="31"/>
  <c r="F1693" i="31"/>
  <c r="F1694" i="31"/>
  <c r="F1695" i="31"/>
  <c r="F1696" i="31"/>
  <c r="F1697" i="31"/>
  <c r="F1698" i="31"/>
  <c r="F1699" i="31"/>
  <c r="F1700" i="31"/>
  <c r="F1701" i="31"/>
  <c r="F1702" i="31"/>
  <c r="F1703" i="31"/>
  <c r="F1704" i="31"/>
  <c r="F1705" i="31"/>
  <c r="F1706" i="31"/>
  <c r="F1707" i="31"/>
  <c r="F1708" i="31"/>
  <c r="F1709" i="31"/>
  <c r="F1710" i="31"/>
  <c r="F1711" i="31"/>
  <c r="F1712" i="31"/>
  <c r="F1713" i="31"/>
  <c r="F1714" i="31"/>
  <c r="F1715" i="31"/>
  <c r="F1716" i="31"/>
  <c r="F1717" i="31"/>
  <c r="F1718" i="31"/>
  <c r="F1719" i="31"/>
  <c r="F1720" i="31"/>
  <c r="F1721" i="31"/>
  <c r="F1722" i="31"/>
  <c r="F1723" i="31"/>
  <c r="F1724" i="31"/>
  <c r="F1725" i="31"/>
  <c r="F1726" i="31"/>
  <c r="F1727" i="31"/>
  <c r="F1728" i="31"/>
  <c r="F1729" i="31"/>
  <c r="F1730" i="31"/>
  <c r="F1731" i="31"/>
  <c r="F1732" i="31"/>
  <c r="F1733" i="31"/>
  <c r="F1734" i="31"/>
  <c r="F1735" i="31"/>
  <c r="F1736" i="31"/>
  <c r="F1737" i="31"/>
  <c r="F1738" i="31"/>
  <c r="F1739" i="31"/>
  <c r="F1740" i="31"/>
  <c r="F1741" i="31"/>
  <c r="F1742" i="31"/>
  <c r="F1743" i="31"/>
  <c r="F1744" i="31"/>
  <c r="F1745" i="31"/>
  <c r="F1746" i="31"/>
  <c r="F1747" i="31"/>
  <c r="F1748" i="31"/>
  <c r="F1749" i="31"/>
  <c r="F1750" i="31"/>
  <c r="F1751" i="31"/>
  <c r="F1752" i="31"/>
  <c r="F1753" i="31"/>
  <c r="F1754" i="31"/>
  <c r="F1755" i="31"/>
  <c r="F1756" i="31"/>
  <c r="F1757" i="31"/>
  <c r="F1758" i="31"/>
  <c r="F1759" i="31"/>
  <c r="F1760" i="31"/>
  <c r="F1761" i="31"/>
  <c r="F1762" i="31"/>
  <c r="F1763" i="31"/>
  <c r="F1764" i="31"/>
  <c r="F1765" i="31"/>
  <c r="F1766" i="31"/>
  <c r="F1767" i="31"/>
  <c r="F1768" i="31"/>
  <c r="F1769" i="31"/>
  <c r="F1770" i="31"/>
  <c r="F1771" i="31"/>
  <c r="F1772" i="31"/>
  <c r="F1773" i="31"/>
  <c r="F1774" i="31"/>
  <c r="F1775" i="31"/>
  <c r="F1776" i="31"/>
  <c r="F1777" i="31"/>
  <c r="F1778" i="31"/>
  <c r="F1779" i="31"/>
  <c r="F1780" i="31"/>
  <c r="F1781" i="31"/>
  <c r="F1782" i="31"/>
  <c r="F1783" i="31"/>
  <c r="F1784" i="31"/>
  <c r="F1785" i="31"/>
  <c r="F1786" i="31"/>
  <c r="F1787" i="31"/>
  <c r="F1788" i="31"/>
  <c r="F1789" i="31"/>
  <c r="F1790" i="31"/>
  <c r="F1791" i="31"/>
  <c r="F1792" i="31"/>
  <c r="F1793" i="31"/>
  <c r="F1794" i="31"/>
  <c r="F1795" i="31"/>
  <c r="F1796" i="31"/>
  <c r="F1797" i="31"/>
  <c r="F1798" i="31"/>
  <c r="F1799" i="31"/>
  <c r="F1800" i="31"/>
  <c r="F1801" i="31"/>
  <c r="F1802" i="31"/>
  <c r="F1803" i="31"/>
  <c r="F1804" i="31"/>
  <c r="F1805" i="31"/>
  <c r="F1806" i="31"/>
  <c r="F1807" i="31"/>
  <c r="F1808" i="31"/>
  <c r="F1809" i="31"/>
  <c r="F1810" i="31"/>
  <c r="F1811" i="31"/>
  <c r="F1812" i="31"/>
  <c r="F1813" i="31"/>
  <c r="F1814" i="31"/>
  <c r="F1815" i="31"/>
  <c r="F1816" i="31"/>
  <c r="F1817" i="31"/>
  <c r="F1818" i="31"/>
  <c r="F1819" i="31"/>
  <c r="F1820" i="31"/>
  <c r="F1821" i="31"/>
  <c r="F1822" i="31"/>
  <c r="F1823" i="31"/>
  <c r="F1824" i="31"/>
  <c r="F1825" i="31"/>
  <c r="F1826" i="31"/>
  <c r="F1827" i="31"/>
  <c r="F1828" i="31"/>
  <c r="F1829" i="31"/>
  <c r="F1830" i="31"/>
  <c r="F1831" i="31"/>
  <c r="F1832" i="31"/>
  <c r="F1833" i="31"/>
  <c r="F1834" i="31"/>
  <c r="F1835" i="31"/>
  <c r="F1836" i="31"/>
  <c r="F1837" i="31"/>
  <c r="F1838" i="31"/>
  <c r="F1839" i="31"/>
  <c r="F1840" i="31"/>
  <c r="F1841" i="31"/>
  <c r="F1842" i="31"/>
  <c r="F1843" i="31"/>
  <c r="F1844" i="31"/>
  <c r="F1845" i="31"/>
  <c r="F1846" i="31"/>
  <c r="F1847" i="31"/>
  <c r="F1848" i="31"/>
  <c r="F1849" i="31"/>
  <c r="F1850" i="31"/>
  <c r="F1851" i="31"/>
  <c r="F1852" i="31"/>
  <c r="F1853" i="31"/>
  <c r="F1854" i="31"/>
  <c r="F1855" i="31"/>
  <c r="F1856" i="31"/>
  <c r="F1857" i="31"/>
  <c r="F1858" i="31"/>
  <c r="F1859" i="31"/>
  <c r="F1860" i="31"/>
  <c r="F1861" i="31"/>
  <c r="F1862" i="31"/>
  <c r="F1863" i="31"/>
  <c r="F1864" i="31"/>
  <c r="F1865" i="31"/>
  <c r="F1866" i="31"/>
  <c r="F1867" i="31"/>
  <c r="F1868" i="31"/>
  <c r="F1869" i="31"/>
  <c r="F1870" i="31"/>
  <c r="F1871" i="31"/>
  <c r="F1872" i="31"/>
  <c r="F1873" i="31"/>
  <c r="F1874" i="31"/>
  <c r="F1875" i="31"/>
  <c r="F1876" i="31"/>
  <c r="F1877" i="31"/>
  <c r="F1878" i="31"/>
  <c r="F1879" i="31"/>
  <c r="F1880" i="31"/>
  <c r="F1881" i="31"/>
  <c r="F1882" i="31"/>
  <c r="F1883" i="31"/>
  <c r="F1884" i="31"/>
  <c r="F1885" i="31"/>
  <c r="F1886" i="31"/>
  <c r="F1887" i="31"/>
  <c r="F1888" i="31"/>
  <c r="F1889" i="31"/>
  <c r="F1890" i="31"/>
  <c r="F1891" i="31"/>
  <c r="F1892" i="31"/>
  <c r="F1893" i="31"/>
  <c r="F1894" i="31"/>
  <c r="F1895" i="31"/>
  <c r="F1896" i="31"/>
  <c r="F1897" i="31"/>
  <c r="F1898" i="31"/>
  <c r="F1899" i="31"/>
  <c r="F1900" i="31"/>
  <c r="F1901" i="31"/>
  <c r="F1902" i="31"/>
  <c r="F1903" i="31"/>
  <c r="F1904" i="31"/>
  <c r="F1905" i="31"/>
  <c r="F1906" i="31"/>
  <c r="F1907" i="31"/>
  <c r="F1908" i="31"/>
  <c r="F1909" i="31"/>
  <c r="F1910" i="31"/>
  <c r="F1911" i="31"/>
  <c r="F1912" i="31"/>
  <c r="F1913" i="31"/>
  <c r="F1914" i="31"/>
  <c r="F1915" i="31"/>
  <c r="F1916" i="31"/>
  <c r="F1917" i="31"/>
  <c r="F1918" i="31"/>
  <c r="F1919" i="31"/>
  <c r="F1920" i="31"/>
  <c r="F1921" i="31"/>
  <c r="F1922" i="31"/>
  <c r="F1923" i="31"/>
  <c r="F1924" i="31"/>
  <c r="F1925" i="31"/>
  <c r="F1926" i="31"/>
  <c r="F1927" i="31"/>
  <c r="F1928" i="31"/>
  <c r="F1929" i="31"/>
  <c r="F1930" i="31"/>
  <c r="F1931" i="31"/>
  <c r="F1932" i="31"/>
  <c r="F1933" i="31"/>
  <c r="F1934" i="31"/>
  <c r="F1935" i="31"/>
  <c r="F1936" i="31"/>
  <c r="F1937" i="31"/>
  <c r="F1938" i="31"/>
  <c r="F1939" i="31"/>
  <c r="F1940" i="31"/>
  <c r="F1941" i="31"/>
  <c r="F1942" i="31"/>
  <c r="F1943" i="31"/>
  <c r="F1944" i="31"/>
  <c r="F1945" i="31"/>
  <c r="F1946" i="31"/>
  <c r="F1947" i="31"/>
  <c r="F1948" i="31"/>
  <c r="F1949" i="31"/>
  <c r="F1950" i="31"/>
  <c r="F1951" i="31"/>
  <c r="F1952" i="31"/>
  <c r="F1953" i="31"/>
  <c r="F1954" i="31"/>
  <c r="F1955" i="31"/>
  <c r="F1956" i="31"/>
  <c r="F1957" i="31"/>
  <c r="F1958" i="31"/>
  <c r="F1959" i="31"/>
  <c r="F1960" i="31"/>
  <c r="F1961" i="31"/>
  <c r="F1962" i="31"/>
  <c r="F1963" i="31"/>
  <c r="F1964" i="31"/>
  <c r="F1965" i="31"/>
  <c r="F1966" i="31"/>
  <c r="F1967" i="31"/>
  <c r="F1968" i="31"/>
  <c r="F1969" i="31"/>
  <c r="F1970" i="31"/>
  <c r="F1971" i="31"/>
  <c r="F1972" i="31"/>
  <c r="F1973" i="31"/>
  <c r="F1974" i="31"/>
  <c r="F1975" i="31"/>
  <c r="F1976" i="31"/>
  <c r="F1977" i="31"/>
  <c r="F1978" i="31"/>
  <c r="F1979" i="31"/>
  <c r="F1980" i="31"/>
  <c r="F1981" i="31"/>
  <c r="F1982" i="31"/>
  <c r="F1983" i="31"/>
  <c r="F1984" i="31"/>
  <c r="F1985" i="31"/>
  <c r="F1986" i="31"/>
  <c r="F1987" i="31"/>
  <c r="F1988" i="31"/>
  <c r="F1989" i="31"/>
  <c r="F1990" i="31"/>
  <c r="F1991" i="31"/>
  <c r="F1992" i="31"/>
  <c r="F1993" i="31"/>
  <c r="F1994" i="31"/>
  <c r="F1995" i="31"/>
  <c r="F1996" i="31"/>
  <c r="F1997" i="31"/>
  <c r="F1998" i="31"/>
  <c r="F1999" i="31"/>
  <c r="F2000" i="31"/>
  <c r="F2001" i="31"/>
  <c r="F2002" i="31"/>
  <c r="F2003" i="31"/>
  <c r="F2004" i="31"/>
  <c r="F2005" i="31"/>
  <c r="F2006" i="31"/>
  <c r="F2007" i="31"/>
  <c r="F2008" i="31"/>
  <c r="F2009" i="31"/>
  <c r="F2010" i="31"/>
  <c r="F2011" i="31"/>
  <c r="F2012" i="31"/>
  <c r="F2013" i="31"/>
  <c r="F2014" i="31"/>
  <c r="F2015" i="31"/>
  <c r="F2016" i="31"/>
  <c r="F2017" i="31"/>
  <c r="F2018" i="31"/>
  <c r="F2019" i="31"/>
  <c r="F2020" i="31"/>
  <c r="F2021" i="31"/>
  <c r="F2022" i="31"/>
  <c r="F2023" i="31"/>
  <c r="F2024" i="31"/>
  <c r="F2025" i="31"/>
  <c r="F2026" i="31"/>
  <c r="F2027" i="31"/>
  <c r="F2028" i="31"/>
  <c r="F2029" i="31"/>
  <c r="F2030" i="31"/>
  <c r="F2031" i="31"/>
  <c r="F2032" i="31"/>
  <c r="F2033" i="31"/>
  <c r="F2034" i="31"/>
  <c r="F2035" i="31"/>
  <c r="F2036" i="31"/>
  <c r="F2037" i="31"/>
  <c r="F2038" i="31"/>
  <c r="F2039" i="31"/>
  <c r="F2040" i="31"/>
  <c r="F2041" i="31"/>
  <c r="F2042" i="31"/>
  <c r="F2043" i="31"/>
  <c r="F2044" i="31"/>
  <c r="F2045" i="31"/>
  <c r="F2046" i="31"/>
  <c r="F2047" i="31"/>
  <c r="F2048" i="31"/>
  <c r="F2049" i="31"/>
  <c r="F2050" i="31"/>
  <c r="F2051" i="31"/>
  <c r="F2052" i="31"/>
  <c r="F2053" i="31"/>
  <c r="F2054" i="31"/>
  <c r="F2055" i="31"/>
  <c r="F2056" i="31"/>
  <c r="F2057" i="31"/>
  <c r="F2058" i="31"/>
  <c r="F2059" i="31"/>
  <c r="F2060" i="31"/>
  <c r="F2061" i="31"/>
  <c r="F2062" i="31"/>
  <c r="F2063" i="31"/>
  <c r="F2064" i="31"/>
  <c r="F2065" i="31"/>
  <c r="F2066" i="31"/>
  <c r="F2067" i="31"/>
  <c r="F2068" i="31"/>
  <c r="F2069" i="31"/>
  <c r="F2070" i="31"/>
  <c r="F2071" i="31"/>
  <c r="F2072" i="31"/>
  <c r="F2073" i="31"/>
  <c r="F2074" i="31"/>
  <c r="F2075" i="31"/>
  <c r="F2076" i="31"/>
  <c r="F2077" i="31"/>
  <c r="F2078" i="31"/>
  <c r="F2079" i="31"/>
  <c r="F2080" i="31"/>
  <c r="F2081" i="31"/>
  <c r="F2082" i="31"/>
  <c r="F2083" i="31"/>
  <c r="F2084" i="31"/>
  <c r="F2085" i="31"/>
  <c r="F2086" i="31"/>
  <c r="F2087" i="31"/>
  <c r="F2088" i="31"/>
  <c r="F2089" i="31"/>
  <c r="F2090" i="31"/>
  <c r="F2091" i="31"/>
  <c r="F2092" i="31"/>
  <c r="F2093" i="31"/>
  <c r="F2" i="31"/>
  <c r="F3" i="30"/>
  <c r="F4" i="30"/>
  <c r="F5" i="30"/>
  <c r="F6" i="30"/>
  <c r="F7" i="30"/>
  <c r="F8" i="30"/>
  <c r="F9" i="30"/>
  <c r="F10" i="30"/>
  <c r="F11" i="30"/>
  <c r="F12" i="30"/>
  <c r="F13" i="30"/>
  <c r="F14" i="30"/>
  <c r="F15" i="30"/>
  <c r="F16" i="30"/>
  <c r="F17" i="30"/>
  <c r="F18" i="30"/>
  <c r="F19" i="30"/>
  <c r="F20" i="30"/>
  <c r="F21" i="30"/>
  <c r="F22" i="30"/>
  <c r="F23" i="30"/>
  <c r="F24" i="30"/>
  <c r="F25" i="30"/>
  <c r="F26" i="30"/>
  <c r="F27" i="30"/>
  <c r="F28" i="30"/>
  <c r="F29" i="30"/>
  <c r="F30" i="30"/>
  <c r="F31" i="30"/>
  <c r="F32" i="30"/>
  <c r="F33" i="30"/>
  <c r="F34" i="30"/>
  <c r="F35" i="30"/>
  <c r="F36" i="30"/>
  <c r="F37" i="30"/>
  <c r="F38" i="30"/>
  <c r="F39" i="30"/>
  <c r="F40" i="30"/>
  <c r="F41" i="30"/>
  <c r="F42" i="30"/>
  <c r="F43" i="30"/>
  <c r="F44" i="30"/>
  <c r="F45" i="30"/>
  <c r="F46" i="30"/>
  <c r="F47" i="30"/>
  <c r="F48" i="30"/>
  <c r="F49" i="30"/>
  <c r="F50" i="30"/>
  <c r="F51" i="30"/>
  <c r="F52" i="30"/>
  <c r="F53" i="30"/>
  <c r="F54" i="30"/>
  <c r="F55" i="30"/>
  <c r="F56" i="30"/>
  <c r="F57" i="30"/>
  <c r="F58" i="30"/>
  <c r="F59" i="30"/>
  <c r="F60" i="30"/>
  <c r="F61" i="30"/>
  <c r="F62" i="30"/>
  <c r="F63" i="30"/>
  <c r="F64" i="30"/>
  <c r="F65" i="30"/>
  <c r="F66" i="30"/>
  <c r="F67" i="30"/>
  <c r="F68" i="30"/>
  <c r="F69" i="30"/>
  <c r="F70" i="30"/>
  <c r="F71" i="30"/>
  <c r="F72" i="30"/>
  <c r="F73" i="30"/>
  <c r="F74" i="30"/>
  <c r="F75" i="30"/>
  <c r="F76" i="30"/>
  <c r="F77" i="30"/>
  <c r="F78" i="30"/>
  <c r="F79" i="30"/>
  <c r="F80" i="30"/>
  <c r="F81" i="30"/>
  <c r="F82" i="30"/>
  <c r="F83" i="30"/>
  <c r="F84" i="30"/>
  <c r="F85" i="30"/>
  <c r="F86" i="30"/>
  <c r="F87" i="30"/>
  <c r="F88" i="30"/>
  <c r="F89" i="30"/>
  <c r="F90" i="30"/>
  <c r="F91" i="30"/>
  <c r="F92" i="30"/>
  <c r="F93" i="30"/>
  <c r="F94" i="30"/>
  <c r="F95" i="30"/>
  <c r="F96" i="30"/>
  <c r="F97" i="30"/>
  <c r="F98" i="30"/>
  <c r="F99" i="30"/>
  <c r="F100" i="30"/>
  <c r="F101" i="30"/>
  <c r="F102" i="30"/>
  <c r="F103" i="30"/>
  <c r="F104" i="30"/>
  <c r="F105" i="30"/>
  <c r="F106" i="30"/>
  <c r="F107" i="30"/>
  <c r="F108" i="30"/>
  <c r="F109" i="30"/>
  <c r="F110" i="30"/>
  <c r="F111" i="30"/>
  <c r="F112" i="30"/>
  <c r="F113" i="30"/>
  <c r="F114" i="30"/>
  <c r="F115" i="30"/>
  <c r="F116" i="30"/>
  <c r="F117" i="30"/>
  <c r="F118" i="30"/>
  <c r="F119" i="30"/>
  <c r="F120" i="30"/>
  <c r="F121" i="30"/>
  <c r="F122" i="30"/>
  <c r="F123" i="30"/>
  <c r="F124" i="30"/>
  <c r="F125" i="30"/>
  <c r="F126" i="30"/>
  <c r="F127" i="30"/>
  <c r="F128" i="30"/>
  <c r="F129" i="30"/>
  <c r="F130" i="30"/>
  <c r="F131" i="30"/>
  <c r="F132" i="30"/>
  <c r="F133" i="30"/>
  <c r="F134" i="30"/>
  <c r="F135" i="30"/>
  <c r="F136" i="30"/>
  <c r="F137" i="30"/>
  <c r="F138" i="30"/>
  <c r="F139" i="30"/>
  <c r="F140" i="30"/>
  <c r="F141" i="30"/>
  <c r="F142" i="30"/>
  <c r="F143" i="30"/>
  <c r="F144" i="30"/>
  <c r="F145" i="30"/>
  <c r="F146" i="30"/>
  <c r="F147" i="30"/>
  <c r="F148" i="30"/>
  <c r="F149" i="30"/>
  <c r="F150" i="30"/>
  <c r="F151" i="30"/>
  <c r="F152" i="30"/>
  <c r="F153" i="30"/>
  <c r="F154" i="30"/>
  <c r="F155" i="30"/>
  <c r="F156" i="30"/>
  <c r="F157" i="30"/>
  <c r="F158" i="30"/>
  <c r="F159" i="30"/>
  <c r="F160" i="30"/>
  <c r="F161" i="30"/>
  <c r="F162" i="30"/>
  <c r="F163" i="30"/>
  <c r="F164" i="30"/>
  <c r="F165" i="30"/>
  <c r="F166" i="30"/>
  <c r="F167" i="30"/>
  <c r="F168" i="30"/>
  <c r="F169" i="30"/>
  <c r="F170" i="30"/>
  <c r="F171" i="30"/>
  <c r="F172" i="30"/>
  <c r="F173" i="30"/>
  <c r="F174" i="30"/>
  <c r="F175" i="30"/>
  <c r="F176" i="30"/>
  <c r="F177" i="30"/>
  <c r="F178" i="30"/>
  <c r="F179" i="30"/>
  <c r="F180" i="30"/>
  <c r="F181" i="30"/>
  <c r="F182" i="30"/>
  <c r="F183" i="30"/>
  <c r="F184" i="30"/>
  <c r="F185" i="30"/>
  <c r="F186" i="30"/>
  <c r="F187" i="30"/>
  <c r="F188" i="30"/>
  <c r="F189" i="30"/>
  <c r="F190" i="30"/>
  <c r="F191" i="30"/>
  <c r="F192" i="30"/>
  <c r="F193" i="30"/>
  <c r="F194" i="30"/>
  <c r="F195" i="30"/>
  <c r="F2" i="30"/>
  <c r="F176" i="29" l="1"/>
  <c r="F3" i="29"/>
  <c r="F4" i="29"/>
  <c r="F5" i="29"/>
  <c r="F6" i="29"/>
  <c r="F7" i="29"/>
  <c r="F8" i="29"/>
  <c r="F9" i="29"/>
  <c r="F10" i="29"/>
  <c r="F11" i="29"/>
  <c r="F12" i="29"/>
  <c r="F13" i="29"/>
  <c r="F14" i="29"/>
  <c r="F15" i="29"/>
  <c r="F16" i="29"/>
  <c r="F17" i="29"/>
  <c r="F18" i="29"/>
  <c r="F19" i="29"/>
  <c r="F20" i="29"/>
  <c r="F21" i="29"/>
  <c r="F22" i="29"/>
  <c r="F23" i="29"/>
  <c r="F24" i="29"/>
  <c r="F25" i="29"/>
  <c r="F26" i="29"/>
  <c r="F27" i="29"/>
  <c r="F28" i="29"/>
  <c r="F29" i="29"/>
  <c r="F30" i="29"/>
  <c r="F31" i="29"/>
  <c r="F32" i="29"/>
  <c r="F33" i="29"/>
  <c r="F34" i="29"/>
  <c r="F35" i="29"/>
  <c r="F36" i="29"/>
  <c r="F37" i="29"/>
  <c r="F38" i="29"/>
  <c r="F39" i="29"/>
  <c r="F40" i="29"/>
  <c r="F41" i="29"/>
  <c r="F42" i="29"/>
  <c r="F43" i="29"/>
  <c r="F44" i="29"/>
  <c r="F45" i="29"/>
  <c r="F46" i="29"/>
  <c r="F47" i="29"/>
  <c r="F48" i="29"/>
  <c r="F49" i="29"/>
  <c r="F50" i="29"/>
  <c r="F51" i="29"/>
  <c r="F52" i="29"/>
  <c r="F53" i="29"/>
  <c r="F54" i="29"/>
  <c r="F55" i="29"/>
  <c r="F56" i="29"/>
  <c r="F57" i="29"/>
  <c r="F58" i="29"/>
  <c r="F59" i="29"/>
  <c r="F60" i="29"/>
  <c r="F61" i="29"/>
  <c r="F62" i="29"/>
  <c r="F63" i="29"/>
  <c r="F64" i="29"/>
  <c r="F65" i="29"/>
  <c r="F66" i="29"/>
  <c r="F67" i="29"/>
  <c r="F68" i="29"/>
  <c r="F69" i="29"/>
  <c r="F70" i="29"/>
  <c r="F71" i="29"/>
  <c r="F72" i="29"/>
  <c r="F73" i="29"/>
  <c r="F74" i="29"/>
  <c r="F75" i="29"/>
  <c r="F76" i="29"/>
  <c r="F77" i="29"/>
  <c r="F78" i="29"/>
  <c r="F79" i="29"/>
  <c r="F80" i="29"/>
  <c r="F81" i="29"/>
  <c r="F82" i="29"/>
  <c r="F83" i="29"/>
  <c r="F84" i="29"/>
  <c r="F85" i="29"/>
  <c r="F86" i="29"/>
  <c r="F87" i="29"/>
  <c r="F88" i="29"/>
  <c r="F89" i="29"/>
  <c r="F90" i="29"/>
  <c r="F91" i="29"/>
  <c r="F92" i="29"/>
  <c r="F93" i="29"/>
  <c r="F94" i="29"/>
  <c r="F95" i="29"/>
  <c r="F96" i="29"/>
  <c r="F97" i="29"/>
  <c r="F98" i="29"/>
  <c r="F99" i="29"/>
  <c r="F100" i="29"/>
  <c r="F101" i="29"/>
  <c r="F102" i="29"/>
  <c r="F103" i="29"/>
  <c r="F104" i="29"/>
  <c r="F105" i="29"/>
  <c r="F106" i="29"/>
  <c r="F107" i="29"/>
  <c r="F108" i="29"/>
  <c r="F109" i="29"/>
  <c r="F110" i="29"/>
  <c r="F111" i="29"/>
  <c r="F112" i="29"/>
  <c r="F113" i="29"/>
  <c r="F114" i="29"/>
  <c r="F115" i="29"/>
  <c r="F116" i="29"/>
  <c r="F117" i="29"/>
  <c r="F118" i="29"/>
  <c r="F119" i="29"/>
  <c r="F120" i="29"/>
  <c r="F121" i="29"/>
  <c r="F122" i="29"/>
  <c r="F123" i="29"/>
  <c r="F124" i="29"/>
  <c r="F125" i="29"/>
  <c r="F126" i="29"/>
  <c r="F127" i="29"/>
  <c r="F128" i="29"/>
  <c r="F129" i="29"/>
  <c r="F130" i="29"/>
  <c r="F131" i="29"/>
  <c r="F132" i="29"/>
  <c r="F133" i="29"/>
  <c r="F134" i="29"/>
  <c r="F135" i="29"/>
  <c r="F136" i="29"/>
  <c r="F137" i="29"/>
  <c r="F138" i="29"/>
  <c r="F139" i="29"/>
  <c r="F140" i="29"/>
  <c r="F141" i="29"/>
  <c r="F142" i="29"/>
  <c r="F143" i="29"/>
  <c r="F144" i="29"/>
  <c r="F145" i="29"/>
  <c r="F146" i="29"/>
  <c r="F147" i="29"/>
  <c r="F148" i="29"/>
  <c r="F149" i="29"/>
  <c r="F150" i="29"/>
  <c r="F151" i="29"/>
  <c r="F152" i="29"/>
  <c r="F153" i="29"/>
  <c r="F154" i="29"/>
  <c r="F155" i="29"/>
  <c r="F156" i="29"/>
  <c r="F157" i="29"/>
  <c r="F158" i="29"/>
  <c r="F159" i="29"/>
  <c r="F160" i="29"/>
  <c r="F161" i="29"/>
  <c r="F162" i="29"/>
  <c r="F163" i="29"/>
  <c r="F164" i="29"/>
  <c r="F165" i="29"/>
  <c r="F166" i="29"/>
  <c r="F167" i="29"/>
  <c r="F168" i="29"/>
  <c r="F169" i="29"/>
  <c r="F170" i="29"/>
  <c r="F171" i="29"/>
  <c r="F172" i="29"/>
  <c r="F173" i="29"/>
  <c r="F174" i="29"/>
  <c r="F175" i="29"/>
  <c r="F2" i="29"/>
  <c r="F2097" i="31"/>
  <c r="J2" i="31" s="1"/>
  <c r="F199" i="30"/>
  <c r="J2" i="30" s="1"/>
  <c r="F179" i="29"/>
  <c r="J2" i="29" s="1"/>
  <c r="B5" i="32" l="1"/>
  <c r="B3" i="32"/>
  <c r="B4" i="32"/>
  <c r="H2" i="31"/>
  <c r="H3" i="31"/>
  <c r="H513" i="31"/>
  <c r="H514" i="31"/>
  <c r="H4" i="31"/>
  <c r="H5" i="31"/>
  <c r="H6" i="31"/>
  <c r="H7" i="31"/>
  <c r="H8" i="31"/>
  <c r="H9" i="31"/>
  <c r="H10" i="31"/>
  <c r="H1670" i="31"/>
  <c r="H1671" i="31"/>
  <c r="H1672" i="31"/>
  <c r="H1673" i="31"/>
  <c r="H1821" i="31"/>
  <c r="H1822" i="31"/>
  <c r="H291" i="31"/>
  <c r="H292" i="31"/>
  <c r="H293" i="31"/>
  <c r="H1823" i="31"/>
  <c r="H515" i="31"/>
  <c r="H516" i="31"/>
  <c r="H517" i="31"/>
  <c r="H518" i="31"/>
  <c r="H519" i="31"/>
  <c r="H520" i="31"/>
  <c r="H521" i="31"/>
  <c r="H522" i="31"/>
  <c r="H523" i="31"/>
  <c r="H524" i="31"/>
  <c r="H525" i="31"/>
  <c r="H526" i="31"/>
  <c r="H527" i="31"/>
  <c r="H528" i="31"/>
  <c r="H529" i="31"/>
  <c r="H530" i="31"/>
  <c r="H531" i="31"/>
  <c r="H532" i="31"/>
  <c r="H533" i="31"/>
  <c r="H534" i="31"/>
  <c r="H535" i="31"/>
  <c r="H536" i="31"/>
  <c r="H537" i="31"/>
  <c r="H538" i="31"/>
  <c r="H539" i="31"/>
  <c r="H540" i="31"/>
  <c r="H541" i="31"/>
  <c r="H542" i="31"/>
  <c r="H543" i="31"/>
  <c r="H544" i="31"/>
  <c r="H545" i="31"/>
  <c r="H546" i="31"/>
  <c r="H547" i="31"/>
  <c r="H548" i="31"/>
  <c r="H549" i="31"/>
  <c r="H550" i="31"/>
  <c r="H551" i="31"/>
  <c r="H552" i="31"/>
  <c r="H553" i="31"/>
  <c r="H554" i="31"/>
  <c r="H555" i="31"/>
  <c r="H556" i="31"/>
  <c r="H557" i="31"/>
  <c r="H558" i="31"/>
  <c r="H559" i="31"/>
  <c r="H560" i="31"/>
  <c r="H561" i="31"/>
  <c r="H382" i="31"/>
  <c r="H1194" i="31"/>
  <c r="H1195" i="31"/>
  <c r="H1196" i="31"/>
  <c r="H11" i="31"/>
  <c r="H12" i="31"/>
  <c r="H13" i="31"/>
  <c r="H14" i="31"/>
  <c r="H15" i="31"/>
  <c r="H16" i="31"/>
  <c r="H17" i="31"/>
  <c r="H18" i="31"/>
  <c r="H19" i="31"/>
  <c r="H20" i="31"/>
  <c r="H21" i="31"/>
  <c r="H22" i="31"/>
  <c r="H23" i="31"/>
  <c r="H24" i="31"/>
  <c r="H25" i="31"/>
  <c r="H26" i="31"/>
  <c r="H27" i="31"/>
  <c r="H28" i="31"/>
  <c r="H29" i="31"/>
  <c r="H30" i="31"/>
  <c r="H31" i="31"/>
  <c r="H32" i="31"/>
  <c r="H33" i="31"/>
  <c r="H34" i="31"/>
  <c r="H35" i="31"/>
  <c r="H36" i="31"/>
  <c r="H37" i="31"/>
  <c r="H38" i="31"/>
  <c r="H39" i="31"/>
  <c r="H40" i="31"/>
  <c r="H41" i="31"/>
  <c r="H42" i="31"/>
  <c r="H43" i="31"/>
  <c r="H44" i="31"/>
  <c r="H45" i="31"/>
  <c r="H46" i="31"/>
  <c r="H47" i="31"/>
  <c r="H48" i="31"/>
  <c r="H49" i="31"/>
  <c r="H50" i="31"/>
  <c r="H51" i="31"/>
  <c r="H52" i="31"/>
  <c r="H53" i="31"/>
  <c r="H54" i="31"/>
  <c r="H55" i="31"/>
  <c r="H56" i="31"/>
  <c r="H57" i="31"/>
  <c r="H58" i="31"/>
  <c r="H59" i="31"/>
  <c r="H60" i="31"/>
  <c r="H61" i="31"/>
  <c r="H62" i="31"/>
  <c r="H63" i="31"/>
  <c r="H64" i="31"/>
  <c r="H65" i="31"/>
  <c r="H66" i="31"/>
  <c r="H67" i="31"/>
  <c r="H68" i="31"/>
  <c r="H69" i="31"/>
  <c r="H70" i="31"/>
  <c r="H71" i="31"/>
  <c r="H72" i="31"/>
  <c r="H73" i="31"/>
  <c r="H74" i="31"/>
  <c r="H75" i="31"/>
  <c r="H562" i="31"/>
  <c r="H563" i="31"/>
  <c r="H564" i="31"/>
  <c r="H565" i="31"/>
  <c r="H566" i="31"/>
  <c r="H567" i="31"/>
  <c r="H568" i="31"/>
  <c r="H569" i="31"/>
  <c r="H570" i="31"/>
  <c r="H571" i="31"/>
  <c r="H572" i="31"/>
  <c r="H573" i="31"/>
  <c r="H574" i="31"/>
  <c r="H575" i="31"/>
  <c r="H576" i="31"/>
  <c r="H577" i="31"/>
  <c r="H578" i="31"/>
  <c r="H579" i="31"/>
  <c r="H580" i="31"/>
  <c r="H581" i="31"/>
  <c r="H582" i="31"/>
  <c r="H583" i="31"/>
  <c r="H584" i="31"/>
  <c r="H585" i="31"/>
  <c r="H586" i="31"/>
  <c r="H587" i="31"/>
  <c r="H588" i="31"/>
  <c r="H589" i="31"/>
  <c r="H590" i="31"/>
  <c r="H591" i="31"/>
  <c r="H592" i="31"/>
  <c r="H593" i="31"/>
  <c r="H594" i="31"/>
  <c r="H595" i="31"/>
  <c r="H596" i="31"/>
  <c r="H1824" i="31"/>
  <c r="H1825" i="31"/>
  <c r="H1826" i="31"/>
  <c r="H1827" i="31"/>
  <c r="H1828" i="31"/>
  <c r="H1829" i="31"/>
  <c r="H1830" i="31"/>
  <c r="H1831" i="31"/>
  <c r="H1832" i="31"/>
  <c r="H1833" i="31"/>
  <c r="H1834" i="31"/>
  <c r="H1835" i="31"/>
  <c r="H1836" i="31"/>
  <c r="H1837" i="31"/>
  <c r="H1838" i="31"/>
  <c r="H1839" i="31"/>
  <c r="H1840" i="31"/>
  <c r="H1841" i="31"/>
  <c r="H1842" i="31"/>
  <c r="H1843" i="31"/>
  <c r="H1844" i="31"/>
  <c r="H1845" i="31"/>
  <c r="H1846" i="31"/>
  <c r="H1847" i="31"/>
  <c r="H1848" i="31"/>
  <c r="H1849" i="31"/>
  <c r="H76" i="31"/>
  <c r="H77" i="31"/>
  <c r="H78" i="31"/>
  <c r="H79" i="31"/>
  <c r="H80" i="31"/>
  <c r="H81" i="31"/>
  <c r="H82" i="31"/>
  <c r="H83" i="31"/>
  <c r="H84" i="31"/>
  <c r="H85" i="31"/>
  <c r="H86" i="31"/>
  <c r="H87" i="31"/>
  <c r="H88" i="31"/>
  <c r="H89" i="31"/>
  <c r="H90" i="31"/>
  <c r="H91" i="31"/>
  <c r="H92" i="31"/>
  <c r="H93" i="31"/>
  <c r="H94" i="31"/>
  <c r="H95" i="31"/>
  <c r="H96" i="31"/>
  <c r="H97" i="31"/>
  <c r="H98" i="31"/>
  <c r="H99" i="31"/>
  <c r="H100" i="31"/>
  <c r="H101" i="31"/>
  <c r="H102" i="31"/>
  <c r="H103" i="31"/>
  <c r="H104" i="31"/>
  <c r="H105" i="31"/>
  <c r="H106" i="31"/>
  <c r="H107" i="31"/>
  <c r="H108" i="31"/>
  <c r="H109" i="31"/>
  <c r="H110" i="31"/>
  <c r="H111" i="31"/>
  <c r="H112" i="31"/>
  <c r="H113" i="31"/>
  <c r="H114" i="31"/>
  <c r="H115" i="31"/>
  <c r="H116" i="31"/>
  <c r="H117" i="31"/>
  <c r="H118" i="31"/>
  <c r="H119" i="31"/>
  <c r="H120" i="31"/>
  <c r="H121" i="31"/>
  <c r="H122" i="31"/>
  <c r="H123" i="31"/>
  <c r="H124" i="31"/>
  <c r="H125" i="31"/>
  <c r="H126" i="31"/>
  <c r="H127" i="31"/>
  <c r="H128" i="31"/>
  <c r="H129" i="31"/>
  <c r="H130" i="31"/>
  <c r="H131" i="31"/>
  <c r="H132" i="31"/>
  <c r="H133" i="31"/>
  <c r="H134" i="31"/>
  <c r="H135" i="31"/>
  <c r="H136" i="31"/>
  <c r="H137" i="31"/>
  <c r="H138" i="31"/>
  <c r="H139" i="31"/>
  <c r="H140" i="31"/>
  <c r="H141" i="31"/>
  <c r="H142" i="31"/>
  <c r="H143" i="31"/>
  <c r="H144" i="31"/>
  <c r="H145" i="31"/>
  <c r="H146" i="31"/>
  <c r="H147" i="31"/>
  <c r="H148" i="31"/>
  <c r="H149" i="31"/>
  <c r="H150" i="31"/>
  <c r="H151" i="31"/>
  <c r="H152" i="31"/>
  <c r="H153" i="31"/>
  <c r="H154" i="31"/>
  <c r="H155" i="31"/>
  <c r="H156" i="31"/>
  <c r="H157" i="31"/>
  <c r="H158" i="31"/>
  <c r="H159" i="31"/>
  <c r="H160" i="31"/>
  <c r="H161" i="31"/>
  <c r="H162" i="31"/>
  <c r="H163" i="31"/>
  <c r="H164" i="31"/>
  <c r="H165" i="31"/>
  <c r="H166" i="31"/>
  <c r="H167" i="31"/>
  <c r="H168" i="31"/>
  <c r="H169" i="31"/>
  <c r="H170" i="31"/>
  <c r="H171" i="31"/>
  <c r="H172" i="31"/>
  <c r="H173" i="31"/>
  <c r="H174" i="31"/>
  <c r="H175" i="31"/>
  <c r="H176" i="31"/>
  <c r="H177" i="31"/>
  <c r="H178" i="31"/>
  <c r="H179" i="31"/>
  <c r="H180" i="31"/>
  <c r="H181" i="31"/>
  <c r="H182" i="31"/>
  <c r="H183" i="31"/>
  <c r="H184" i="31"/>
  <c r="H185" i="31"/>
  <c r="H186" i="31"/>
  <c r="H187" i="31"/>
  <c r="H188" i="31"/>
  <c r="H189" i="31"/>
  <c r="H190" i="31"/>
  <c r="H191" i="31"/>
  <c r="H192" i="31"/>
  <c r="H193" i="31"/>
  <c r="H194" i="31"/>
  <c r="H195" i="31"/>
  <c r="H196" i="31"/>
  <c r="H197" i="31"/>
  <c r="H198" i="31"/>
  <c r="H199" i="31"/>
  <c r="H200" i="31"/>
  <c r="H201" i="31"/>
  <c r="H202" i="31"/>
  <c r="H203" i="31"/>
  <c r="H204" i="31"/>
  <c r="H205" i="31"/>
  <c r="H206" i="31"/>
  <c r="H207" i="31"/>
  <c r="H208" i="31"/>
  <c r="H209" i="31"/>
  <c r="H210" i="31"/>
  <c r="H211" i="31"/>
  <c r="H212" i="31"/>
  <c r="H213" i="31"/>
  <c r="H214" i="31"/>
  <c r="H215" i="31"/>
  <c r="H216" i="31"/>
  <c r="H217" i="31"/>
  <c r="H218" i="31"/>
  <c r="H219" i="31"/>
  <c r="H220" i="31"/>
  <c r="H221" i="31"/>
  <c r="H222" i="31"/>
  <c r="H223" i="31"/>
  <c r="H224" i="31"/>
  <c r="H225" i="31"/>
  <c r="H226" i="31"/>
  <c r="H227" i="31"/>
  <c r="H228" i="31"/>
  <c r="H229" i="31"/>
  <c r="H230" i="31"/>
  <c r="H231" i="31"/>
  <c r="H232" i="31"/>
  <c r="H233" i="31"/>
  <c r="H234" i="31"/>
  <c r="H235" i="31"/>
  <c r="H236" i="31"/>
  <c r="H237" i="31"/>
  <c r="H238" i="31"/>
  <c r="H239" i="31"/>
  <c r="H240" i="31"/>
  <c r="H241" i="31"/>
  <c r="H242" i="31"/>
  <c r="H243" i="31"/>
  <c r="H244" i="31"/>
  <c r="H245" i="31"/>
  <c r="H246" i="31"/>
  <c r="H247" i="31"/>
  <c r="H248" i="31"/>
  <c r="H249" i="31"/>
  <c r="H250" i="31"/>
  <c r="H251" i="31"/>
  <c r="H252" i="31"/>
  <c r="H253" i="31"/>
  <c r="H254" i="31"/>
  <c r="H255" i="31"/>
  <c r="H256" i="31"/>
  <c r="H257" i="31"/>
  <c r="H258" i="31"/>
  <c r="H259" i="31"/>
  <c r="H260" i="31"/>
  <c r="H261" i="31"/>
  <c r="H262" i="31"/>
  <c r="H263" i="31"/>
  <c r="H264" i="31"/>
  <c r="H265" i="31"/>
  <c r="H266" i="31"/>
  <c r="H267" i="31"/>
  <c r="H268" i="31"/>
  <c r="H269" i="31"/>
  <c r="H1674" i="31"/>
  <c r="H1675" i="31"/>
  <c r="H1676" i="31"/>
  <c r="H1677" i="31"/>
  <c r="H1678" i="31"/>
  <c r="H1679" i="31"/>
  <c r="H1680" i="31"/>
  <c r="H1681" i="31"/>
  <c r="H1682" i="31"/>
  <c r="H1683" i="31"/>
  <c r="H1684" i="31"/>
  <c r="H1685" i="31"/>
  <c r="H1686" i="31"/>
  <c r="H1687" i="31"/>
  <c r="H1688" i="31"/>
  <c r="H1689" i="31"/>
  <c r="H1690" i="31"/>
  <c r="H1691" i="31"/>
  <c r="H1692" i="31"/>
  <c r="H1693" i="31"/>
  <c r="H1694" i="31"/>
  <c r="H1695" i="31"/>
  <c r="H1696" i="31"/>
  <c r="H1697" i="31"/>
  <c r="H1698" i="31"/>
  <c r="H1699" i="31"/>
  <c r="H1700" i="31"/>
  <c r="H1701" i="31"/>
  <c r="H1702" i="31"/>
  <c r="H1703" i="31"/>
  <c r="H1704" i="31"/>
  <c r="H1705" i="31"/>
  <c r="H1706" i="31"/>
  <c r="H1707" i="31"/>
  <c r="H1708" i="31"/>
  <c r="H1709" i="31"/>
  <c r="H1710" i="31"/>
  <c r="H1711" i="31"/>
  <c r="H1712" i="31"/>
  <c r="H1713" i="31"/>
  <c r="H1714" i="31"/>
  <c r="H1715" i="31"/>
  <c r="H1716" i="31"/>
  <c r="H1717" i="31"/>
  <c r="H1718" i="31"/>
  <c r="H1719" i="31"/>
  <c r="H1720" i="31"/>
  <c r="H1721" i="31"/>
  <c r="H1722" i="31"/>
  <c r="H1723" i="31"/>
  <c r="H1724" i="31"/>
  <c r="H1725" i="31"/>
  <c r="H1726" i="31"/>
  <c r="H1727" i="31"/>
  <c r="H1728" i="31"/>
  <c r="H1729" i="31"/>
  <c r="H1730" i="31"/>
  <c r="H1731" i="31"/>
  <c r="H1732" i="31"/>
  <c r="H1733" i="31"/>
  <c r="H1734" i="31"/>
  <c r="H1735" i="31"/>
  <c r="H1736" i="31"/>
  <c r="H1737" i="31"/>
  <c r="H1738" i="31"/>
  <c r="H1739" i="31"/>
  <c r="H1740" i="31"/>
  <c r="H1741" i="31"/>
  <c r="H1742" i="31"/>
  <c r="H1743" i="31"/>
  <c r="H1744" i="31"/>
  <c r="H1745" i="31"/>
  <c r="H1746" i="31"/>
  <c r="H1747" i="31"/>
  <c r="H1748" i="31"/>
  <c r="H1749" i="31"/>
  <c r="H1750" i="31"/>
  <c r="H1751" i="31"/>
  <c r="H1752" i="31"/>
  <c r="H1753" i="31"/>
  <c r="H1754" i="31"/>
  <c r="H1755" i="31"/>
  <c r="H1756" i="31"/>
  <c r="H1757" i="31"/>
  <c r="H1758" i="31"/>
  <c r="H1759" i="31"/>
  <c r="H1760" i="31"/>
  <c r="H1761" i="31"/>
  <c r="H1762" i="31"/>
  <c r="H1763" i="31"/>
  <c r="H1764" i="31"/>
  <c r="H1765" i="31"/>
  <c r="H1766" i="31"/>
  <c r="H1767" i="31"/>
  <c r="H1768" i="31"/>
  <c r="H1769" i="31"/>
  <c r="H1770" i="31"/>
  <c r="H1771" i="31"/>
  <c r="H1772" i="31"/>
  <c r="H1773" i="31"/>
  <c r="H1774" i="31"/>
  <c r="H1775" i="31"/>
  <c r="H1776" i="31"/>
  <c r="H1777" i="31"/>
  <c r="H1778" i="31"/>
  <c r="H1779" i="31"/>
  <c r="H1780" i="31"/>
  <c r="H1781" i="31"/>
  <c r="H1782" i="31"/>
  <c r="H1783" i="31"/>
  <c r="H1784" i="31"/>
  <c r="H1785" i="31"/>
  <c r="H1786" i="31"/>
  <c r="H1787" i="31"/>
  <c r="H1788" i="31"/>
  <c r="H1789" i="31"/>
  <c r="H1790" i="31"/>
  <c r="H1791" i="31"/>
  <c r="H1792" i="31"/>
  <c r="H1793" i="31"/>
  <c r="H1794" i="31"/>
  <c r="H1795" i="31"/>
  <c r="H1796" i="31"/>
  <c r="H1797" i="31"/>
  <c r="H1798" i="31"/>
  <c r="H1799" i="31"/>
  <c r="H1800" i="31"/>
  <c r="H1801" i="31"/>
  <c r="H1850" i="31"/>
  <c r="H1851" i="31"/>
  <c r="H1852" i="31"/>
  <c r="H1197" i="31"/>
  <c r="H1198" i="31"/>
  <c r="H1199" i="31"/>
  <c r="H1200" i="31"/>
  <c r="H1201" i="31"/>
  <c r="H1202" i="31"/>
  <c r="H1203" i="31"/>
  <c r="H1204" i="31"/>
  <c r="H1205" i="31"/>
  <c r="H1206" i="31"/>
  <c r="H1207" i="31"/>
  <c r="H1208" i="31"/>
  <c r="H1209" i="31"/>
  <c r="H1210" i="31"/>
  <c r="H1211" i="31"/>
  <c r="H1212" i="31"/>
  <c r="H1213" i="31"/>
  <c r="H1214" i="31"/>
  <c r="H1215" i="31"/>
  <c r="H1216" i="31"/>
  <c r="H1217" i="31"/>
  <c r="H1218" i="31"/>
  <c r="H1219" i="31"/>
  <c r="H1220" i="31"/>
  <c r="H1221" i="31"/>
  <c r="H1222" i="31"/>
  <c r="H1223" i="31"/>
  <c r="H1224" i="31"/>
  <c r="H1225" i="31"/>
  <c r="H1226" i="31"/>
  <c r="H1227" i="31"/>
  <c r="H1228" i="31"/>
  <c r="H1229" i="31"/>
  <c r="H1230" i="31"/>
  <c r="H1231" i="31"/>
  <c r="H1232" i="31"/>
  <c r="H1233" i="31"/>
  <c r="H1234" i="31"/>
  <c r="H1235" i="31"/>
  <c r="H1236" i="31"/>
  <c r="H1237" i="31"/>
  <c r="H1238" i="31"/>
  <c r="H1239" i="31"/>
  <c r="H1240" i="31"/>
  <c r="H1241" i="31"/>
  <c r="H1242" i="31"/>
  <c r="H1243" i="31"/>
  <c r="H1244" i="31"/>
  <c r="H1245" i="31"/>
  <c r="H1246" i="31"/>
  <c r="H1247" i="31"/>
  <c r="H1248" i="31"/>
  <c r="H1249" i="31"/>
  <c r="H1250" i="31"/>
  <c r="H1251" i="31"/>
  <c r="H1252" i="31"/>
  <c r="H1253" i="31"/>
  <c r="H1254" i="31"/>
  <c r="H1255" i="31"/>
  <c r="H1256" i="31"/>
  <c r="H1257" i="31"/>
  <c r="H1258" i="31"/>
  <c r="H1259" i="31"/>
  <c r="H1260" i="31"/>
  <c r="H1261" i="31"/>
  <c r="H1262" i="31"/>
  <c r="H1263" i="31"/>
  <c r="H1264" i="31"/>
  <c r="H1265" i="31"/>
  <c r="H1266" i="31"/>
  <c r="H1267" i="31"/>
  <c r="H1268" i="31"/>
  <c r="H1269" i="31"/>
  <c r="H1270" i="31"/>
  <c r="H1271" i="31"/>
  <c r="H1272" i="31"/>
  <c r="H1273" i="31"/>
  <c r="H1274" i="31"/>
  <c r="H1275" i="31"/>
  <c r="H1276" i="31"/>
  <c r="H1277" i="31"/>
  <c r="H1853" i="31"/>
  <c r="H1854" i="31"/>
  <c r="H1855" i="31"/>
  <c r="H1856" i="31"/>
  <c r="H1857" i="31"/>
  <c r="H1858" i="31"/>
  <c r="H1859" i="31"/>
  <c r="H1860" i="31"/>
  <c r="H1861" i="31"/>
  <c r="H1862" i="31"/>
  <c r="H1863" i="31"/>
  <c r="H1864" i="31"/>
  <c r="H1865" i="31"/>
  <c r="H1866" i="31"/>
  <c r="H1867" i="31"/>
  <c r="H1868" i="31"/>
  <c r="H1869" i="31"/>
  <c r="H1870" i="31"/>
  <c r="H1871" i="31"/>
  <c r="H1872" i="31"/>
  <c r="H1873" i="31"/>
  <c r="H1874" i="31"/>
  <c r="H1875" i="31"/>
  <c r="H1876" i="31"/>
  <c r="H1877" i="31"/>
  <c r="H1878" i="31"/>
  <c r="H1879" i="31"/>
  <c r="H1880" i="31"/>
  <c r="H1881" i="31"/>
  <c r="H1882" i="31"/>
  <c r="H1883" i="31"/>
  <c r="H1884" i="31"/>
  <c r="H1885" i="31"/>
  <c r="H1802" i="31"/>
  <c r="H1803" i="31"/>
  <c r="H1804" i="31"/>
  <c r="H1805" i="31"/>
  <c r="H1806" i="31"/>
  <c r="H1807" i="31"/>
  <c r="H1808" i="31"/>
  <c r="H1809" i="31"/>
  <c r="H1810" i="31"/>
  <c r="H1811" i="31"/>
  <c r="H1812" i="31"/>
  <c r="H1813" i="31"/>
  <c r="H1814" i="31"/>
  <c r="H1815" i="31"/>
  <c r="H1816" i="31"/>
  <c r="H1817" i="31"/>
  <c r="H1818" i="31"/>
  <c r="H1819" i="31"/>
  <c r="H1820" i="31"/>
  <c r="H1886" i="31"/>
  <c r="H1278" i="31"/>
  <c r="H1279" i="31"/>
  <c r="H1280" i="31"/>
  <c r="H1281" i="31"/>
  <c r="H1282" i="31"/>
  <c r="H1283" i="31"/>
  <c r="H1284" i="31"/>
  <c r="H1285" i="31"/>
  <c r="H1286" i="31"/>
  <c r="H1287" i="31"/>
  <c r="H1288" i="31"/>
  <c r="H1289" i="31"/>
  <c r="H1290" i="31"/>
  <c r="H1291" i="31"/>
  <c r="H1292" i="31"/>
  <c r="H1293" i="31"/>
  <c r="H1294" i="31"/>
  <c r="H1295" i="31"/>
  <c r="H1296" i="31"/>
  <c r="H1297" i="31"/>
  <c r="H1298" i="31"/>
  <c r="H1299" i="31"/>
  <c r="H1300" i="31"/>
  <c r="H1301" i="31"/>
  <c r="H1302" i="31"/>
  <c r="H1303" i="31"/>
  <c r="H1304" i="31"/>
  <c r="H1305" i="31"/>
  <c r="H1306" i="31"/>
  <c r="H1307" i="31"/>
  <c r="H1308" i="31"/>
  <c r="H1309" i="31"/>
  <c r="H1310" i="31"/>
  <c r="H1311" i="31"/>
  <c r="H1312" i="31"/>
  <c r="H1313" i="31"/>
  <c r="H1314" i="31"/>
  <c r="H1315" i="31"/>
  <c r="H1316" i="31"/>
  <c r="H1317" i="31"/>
  <c r="H1318" i="31"/>
  <c r="H1319" i="31"/>
  <c r="H1320" i="31"/>
  <c r="H1321" i="31"/>
  <c r="H1322" i="31"/>
  <c r="H1323" i="31"/>
  <c r="H1324" i="31"/>
  <c r="H1325" i="31"/>
  <c r="H1326" i="31"/>
  <c r="H1327" i="31"/>
  <c r="H1328" i="31"/>
  <c r="H1329" i="31"/>
  <c r="H1330" i="31"/>
  <c r="H1331" i="31"/>
  <c r="H1332" i="31"/>
  <c r="H1333" i="31"/>
  <c r="H1334" i="31"/>
  <c r="H1335" i="31"/>
  <c r="H383" i="31"/>
  <c r="H1336" i="31"/>
  <c r="H1337" i="31"/>
  <c r="H1338" i="31"/>
  <c r="H1339" i="31"/>
  <c r="H1340" i="31"/>
  <c r="H1341" i="31"/>
  <c r="H1342" i="31"/>
  <c r="H1343" i="31"/>
  <c r="H1344" i="31"/>
  <c r="H1345" i="31"/>
  <c r="H1346" i="31"/>
  <c r="H1347" i="31"/>
  <c r="H1348" i="31"/>
  <c r="H1349" i="31"/>
  <c r="H1350" i="31"/>
  <c r="H1351" i="31"/>
  <c r="H1887" i="31"/>
  <c r="H1352" i="31"/>
  <c r="H1353" i="31"/>
  <c r="H1354" i="31"/>
  <c r="H1355" i="31"/>
  <c r="H1356" i="31"/>
  <c r="H1357" i="31"/>
  <c r="H1358" i="31"/>
  <c r="H1359" i="31"/>
  <c r="H1360" i="31"/>
  <c r="H1361" i="31"/>
  <c r="H1362" i="31"/>
  <c r="H1363" i="31"/>
  <c r="H1364" i="31"/>
  <c r="H1365" i="31"/>
  <c r="H1366" i="31"/>
  <c r="H1367" i="31"/>
  <c r="H1368" i="31"/>
  <c r="H1369" i="31"/>
  <c r="H1370" i="31"/>
  <c r="H1371" i="31"/>
  <c r="H1372" i="31"/>
  <c r="H1373" i="31"/>
  <c r="H1374" i="31"/>
  <c r="H1375" i="31"/>
  <c r="H1376" i="31"/>
  <c r="H1377" i="31"/>
  <c r="H1378" i="31"/>
  <c r="H1379" i="31"/>
  <c r="H1380" i="31"/>
  <c r="H1381" i="31"/>
  <c r="H1382" i="31"/>
  <c r="H1383" i="31"/>
  <c r="H1384" i="31"/>
  <c r="H1385" i="31"/>
  <c r="H1386" i="31"/>
  <c r="H1387" i="31"/>
  <c r="H1888" i="31"/>
  <c r="H1388" i="31"/>
  <c r="H1389" i="31"/>
  <c r="H1390" i="31"/>
  <c r="H1391" i="31"/>
  <c r="H1392" i="31"/>
  <c r="H1393" i="31"/>
  <c r="H1394" i="31"/>
  <c r="H1395" i="31"/>
  <c r="H1396" i="31"/>
  <c r="H1397" i="31"/>
  <c r="H1398" i="31"/>
  <c r="H1399" i="31"/>
  <c r="H1400" i="31"/>
  <c r="H1401" i="31"/>
  <c r="H1402" i="31"/>
  <c r="H1403" i="31"/>
  <c r="H1404" i="31"/>
  <c r="H1405" i="31"/>
  <c r="H1406" i="31"/>
  <c r="H1407" i="31"/>
  <c r="H1408" i="31"/>
  <c r="H1409" i="31"/>
  <c r="H1410" i="31"/>
  <c r="H1411" i="31"/>
  <c r="H1412" i="31"/>
  <c r="H1413" i="31"/>
  <c r="H1414" i="31"/>
  <c r="H1415" i="31"/>
  <c r="H1416" i="31"/>
  <c r="H1417" i="31"/>
  <c r="H1418" i="31"/>
  <c r="H1419" i="31"/>
  <c r="H1420" i="31"/>
  <c r="H1421" i="31"/>
  <c r="H1422" i="31"/>
  <c r="H1423" i="31"/>
  <c r="H1424" i="31"/>
  <c r="H1425" i="31"/>
  <c r="H1426" i="31"/>
  <c r="H1427" i="31"/>
  <c r="H1428" i="31"/>
  <c r="H1429" i="31"/>
  <c r="H1430" i="31"/>
  <c r="H1431" i="31"/>
  <c r="H1432" i="31"/>
  <c r="H1433" i="31"/>
  <c r="H1434" i="31"/>
  <c r="H1435" i="31"/>
  <c r="H1436" i="31"/>
  <c r="H1437" i="31"/>
  <c r="H1438" i="31"/>
  <c r="H1439" i="31"/>
  <c r="H1440" i="31"/>
  <c r="H1441" i="31"/>
  <c r="H1442" i="31"/>
  <c r="H1443" i="31"/>
  <c r="H1444" i="31"/>
  <c r="H1445" i="31"/>
  <c r="H1446" i="31"/>
  <c r="H1447" i="31"/>
  <c r="H1448" i="31"/>
  <c r="H1889" i="31"/>
  <c r="H1449" i="31"/>
  <c r="H1450" i="31"/>
  <c r="H1451" i="31"/>
  <c r="H1452" i="31"/>
  <c r="H1453" i="31"/>
  <c r="H1454" i="31"/>
  <c r="H1455" i="31"/>
  <c r="H1456" i="31"/>
  <c r="H1457" i="31"/>
  <c r="H1458" i="31"/>
  <c r="H1459" i="31"/>
  <c r="H1460" i="31"/>
  <c r="H1461" i="31"/>
  <c r="H1462" i="31"/>
  <c r="H1463" i="31"/>
  <c r="H1464" i="31"/>
  <c r="H1465" i="31"/>
  <c r="H1466" i="31"/>
  <c r="H1467" i="31"/>
  <c r="H1468" i="31"/>
  <c r="H1469" i="31"/>
  <c r="H1470" i="31"/>
  <c r="H1471" i="31"/>
  <c r="H1472" i="31"/>
  <c r="H1473" i="31"/>
  <c r="H1474" i="31"/>
  <c r="H1475" i="31"/>
  <c r="H1476" i="31"/>
  <c r="H1477" i="31"/>
  <c r="H1478" i="31"/>
  <c r="H1479" i="31"/>
  <c r="H1480" i="31"/>
  <c r="H1481" i="31"/>
  <c r="H1482" i="31"/>
  <c r="H1483" i="31"/>
  <c r="H1484" i="31"/>
  <c r="H1485" i="31"/>
  <c r="H1486" i="31"/>
  <c r="H1487" i="31"/>
  <c r="H1488" i="31"/>
  <c r="H1489" i="31"/>
  <c r="H1490" i="31"/>
  <c r="H1491" i="31"/>
  <c r="H1492" i="31"/>
  <c r="H1493" i="31"/>
  <c r="H1890" i="31"/>
  <c r="H1494" i="31"/>
  <c r="H1495" i="31"/>
  <c r="H1496" i="31"/>
  <c r="H1497" i="31"/>
  <c r="H1498" i="31"/>
  <c r="H1499" i="31"/>
  <c r="H1500" i="31"/>
  <c r="H1501" i="31"/>
  <c r="H1502" i="31"/>
  <c r="H1503" i="31"/>
  <c r="H1504" i="31"/>
  <c r="H1505" i="31"/>
  <c r="H1506" i="31"/>
  <c r="H1507" i="31"/>
  <c r="H1508" i="31"/>
  <c r="H1509" i="31"/>
  <c r="H1510" i="31"/>
  <c r="H1511" i="31"/>
  <c r="H1512" i="31"/>
  <c r="H1513" i="31"/>
  <c r="H1514" i="31"/>
  <c r="H1515" i="31"/>
  <c r="H1516" i="31"/>
  <c r="H1517" i="31"/>
  <c r="H1518" i="31"/>
  <c r="H1519" i="31"/>
  <c r="H1520" i="31"/>
  <c r="H1521" i="31"/>
  <c r="H1522" i="31"/>
  <c r="H1523" i="31"/>
  <c r="H1524" i="31"/>
  <c r="H1525" i="31"/>
  <c r="H1526" i="31"/>
  <c r="H1527" i="31"/>
  <c r="H1528" i="31"/>
  <c r="H1529" i="31"/>
  <c r="H1530" i="31"/>
  <c r="H1531" i="31"/>
  <c r="H1532" i="31"/>
  <c r="H1533" i="31"/>
  <c r="H1534" i="31"/>
  <c r="H1535" i="31"/>
  <c r="H1536" i="31"/>
  <c r="H1537" i="31"/>
  <c r="H1538" i="31"/>
  <c r="H1539" i="31"/>
  <c r="H1540" i="31"/>
  <c r="H1541" i="31"/>
  <c r="H1542" i="31"/>
  <c r="H1543" i="31"/>
  <c r="H1544" i="31"/>
  <c r="H1545" i="31"/>
  <c r="H1546" i="31"/>
  <c r="H1547" i="31"/>
  <c r="H1548" i="31"/>
  <c r="H1549" i="31"/>
  <c r="H1550" i="31"/>
  <c r="H1551" i="31"/>
  <c r="H1552" i="31"/>
  <c r="H1553" i="31"/>
  <c r="H1554" i="31"/>
  <c r="H1555" i="31"/>
  <c r="H1556" i="31"/>
  <c r="H1557" i="31"/>
  <c r="H1558" i="31"/>
  <c r="H1559" i="31"/>
  <c r="H1560" i="31"/>
  <c r="H1561" i="31"/>
  <c r="H1891" i="31"/>
  <c r="H1892" i="31"/>
  <c r="H384" i="31"/>
  <c r="H385" i="31"/>
  <c r="H386" i="31"/>
  <c r="H387" i="31"/>
  <c r="H388" i="31"/>
  <c r="H389" i="31"/>
  <c r="H390" i="31"/>
  <c r="H391" i="31"/>
  <c r="H392" i="31"/>
  <c r="H393" i="31"/>
  <c r="H394" i="31"/>
  <c r="H395" i="31"/>
  <c r="H396" i="31"/>
  <c r="H397" i="31"/>
  <c r="H398" i="31"/>
  <c r="H399" i="31"/>
  <c r="H400" i="31"/>
  <c r="H401" i="31"/>
  <c r="H402" i="31"/>
  <c r="H403" i="31"/>
  <c r="H404" i="31"/>
  <c r="H405" i="31"/>
  <c r="H406" i="31"/>
  <c r="H407" i="31"/>
  <c r="H408" i="31"/>
  <c r="H409" i="31"/>
  <c r="H410" i="31"/>
  <c r="H411" i="31"/>
  <c r="H412" i="31"/>
  <c r="H413" i="31"/>
  <c r="H414" i="31"/>
  <c r="H415" i="31"/>
  <c r="H416" i="31"/>
  <c r="H417" i="31"/>
  <c r="H418" i="31"/>
  <c r="H419" i="31"/>
  <c r="H420" i="31"/>
  <c r="H421" i="31"/>
  <c r="H422" i="31"/>
  <c r="H1893" i="31"/>
  <c r="H1894" i="31"/>
  <c r="H1895" i="31"/>
  <c r="H1896" i="31"/>
  <c r="H1897" i="31"/>
  <c r="H1898" i="31"/>
  <c r="H1899" i="31"/>
  <c r="H1900" i="31"/>
  <c r="H1901" i="31"/>
  <c r="H1902" i="31"/>
  <c r="H1903" i="31"/>
  <c r="H1904" i="31"/>
  <c r="H1905" i="31"/>
  <c r="H1906" i="31"/>
  <c r="H1907" i="31"/>
  <c r="H1908" i="31"/>
  <c r="H1909" i="31"/>
  <c r="H1910" i="31"/>
  <c r="H1911" i="31"/>
  <c r="H1912" i="31"/>
  <c r="H1913" i="31"/>
  <c r="H1914" i="31"/>
  <c r="H1915" i="31"/>
  <c r="H1916" i="31"/>
  <c r="H1917" i="31"/>
  <c r="H1918" i="31"/>
  <c r="H1919" i="31"/>
  <c r="H1920" i="31"/>
  <c r="H1921" i="31"/>
  <c r="H1922" i="31"/>
  <c r="H1923" i="31"/>
  <c r="H1924" i="31"/>
  <c r="H1925" i="31"/>
  <c r="H1926" i="31"/>
  <c r="H1927" i="31"/>
  <c r="H1928" i="31"/>
  <c r="H1929" i="31"/>
  <c r="H1930" i="31"/>
  <c r="H1931" i="31"/>
  <c r="H1932" i="31"/>
  <c r="H1933" i="31"/>
  <c r="H1934" i="31"/>
  <c r="H1935" i="31"/>
  <c r="H423" i="31"/>
  <c r="H424" i="31"/>
  <c r="H425" i="31"/>
  <c r="H426" i="31"/>
  <c r="H427" i="31"/>
  <c r="H428" i="31"/>
  <c r="H429" i="31"/>
  <c r="H430" i="31"/>
  <c r="H431" i="31"/>
  <c r="H432" i="31"/>
  <c r="H433" i="31"/>
  <c r="H434" i="31"/>
  <c r="H435" i="31"/>
  <c r="H436" i="31"/>
  <c r="H437" i="31"/>
  <c r="H438" i="31"/>
  <c r="H439" i="31"/>
  <c r="H440" i="31"/>
  <c r="H441" i="31"/>
  <c r="H442" i="31"/>
  <c r="H443" i="31"/>
  <c r="H444" i="31"/>
  <c r="H445" i="31"/>
  <c r="H446" i="31"/>
  <c r="H447" i="31"/>
  <c r="H448" i="31"/>
  <c r="H449" i="31"/>
  <c r="H450" i="31"/>
  <c r="H451" i="31"/>
  <c r="H452" i="31"/>
  <c r="H453" i="31"/>
  <c r="H454" i="31"/>
  <c r="H455" i="31"/>
  <c r="H456" i="31"/>
  <c r="H457" i="31"/>
  <c r="H458" i="31"/>
  <c r="H459" i="31"/>
  <c r="H460" i="31"/>
  <c r="H461" i="31"/>
  <c r="H462" i="31"/>
  <c r="H463" i="31"/>
  <c r="H464" i="31"/>
  <c r="H465" i="31"/>
  <c r="H1936" i="31"/>
  <c r="H466" i="31"/>
  <c r="H467" i="31"/>
  <c r="H468" i="31"/>
  <c r="H469" i="31"/>
  <c r="H470" i="31"/>
  <c r="H471" i="31"/>
  <c r="H472" i="31"/>
  <c r="H473" i="31"/>
  <c r="H474" i="31"/>
  <c r="H475" i="31"/>
  <c r="H476" i="31"/>
  <c r="H477" i="31"/>
  <c r="H478" i="31"/>
  <c r="H479" i="31"/>
  <c r="H480" i="31"/>
  <c r="H1562" i="31"/>
  <c r="H481" i="31"/>
  <c r="H482" i="31"/>
  <c r="H483" i="31"/>
  <c r="H484" i="31"/>
  <c r="H485" i="31"/>
  <c r="H486" i="31"/>
  <c r="H487" i="31"/>
  <c r="H488" i="31"/>
  <c r="H489" i="31"/>
  <c r="H490" i="31"/>
  <c r="H491" i="31"/>
  <c r="H492" i="31"/>
  <c r="H493" i="31"/>
  <c r="H1937" i="31"/>
  <c r="H494" i="31"/>
  <c r="H495" i="31"/>
  <c r="H496" i="31"/>
  <c r="H497" i="31"/>
  <c r="H498" i="31"/>
  <c r="H499" i="31"/>
  <c r="H500" i="31"/>
  <c r="H501" i="31"/>
  <c r="H502" i="31"/>
  <c r="H503" i="31"/>
  <c r="H504" i="31"/>
  <c r="H505" i="31"/>
  <c r="H506" i="31"/>
  <c r="H507" i="31"/>
  <c r="H508" i="31"/>
  <c r="H509" i="31"/>
  <c r="H510" i="31"/>
  <c r="H511" i="31"/>
  <c r="H512" i="31"/>
  <c r="H1938" i="31"/>
  <c r="H1939" i="31"/>
  <c r="H1940" i="31"/>
  <c r="H1941" i="31"/>
  <c r="H1942" i="31"/>
  <c r="H1943" i="31"/>
  <c r="H1944" i="31"/>
  <c r="H1945" i="31"/>
  <c r="H1946" i="31"/>
  <c r="H1947" i="31"/>
  <c r="H1948" i="31"/>
  <c r="H1949" i="31"/>
  <c r="H1950" i="31"/>
  <c r="H597" i="31"/>
  <c r="H598" i="31"/>
  <c r="H599" i="31"/>
  <c r="H600" i="31"/>
  <c r="H601" i="31"/>
  <c r="H602" i="31"/>
  <c r="H603" i="31"/>
  <c r="H604" i="31"/>
  <c r="H605" i="31"/>
  <c r="H606" i="31"/>
  <c r="H607" i="31"/>
  <c r="H608" i="31"/>
  <c r="H609" i="31"/>
  <c r="H610" i="31"/>
  <c r="H611" i="31"/>
  <c r="H612" i="31"/>
  <c r="H613" i="31"/>
  <c r="H614" i="31"/>
  <c r="H615" i="31"/>
  <c r="H616" i="31"/>
  <c r="H617" i="31"/>
  <c r="H618" i="31"/>
  <c r="H619" i="31"/>
  <c r="H620" i="31"/>
  <c r="H621" i="31"/>
  <c r="H622" i="31"/>
  <c r="H623" i="31"/>
  <c r="H624" i="31"/>
  <c r="H625" i="31"/>
  <c r="H626" i="31"/>
  <c r="H627" i="31"/>
  <c r="H628" i="31"/>
  <c r="H629" i="31"/>
  <c r="H630" i="31"/>
  <c r="H631" i="31"/>
  <c r="H632" i="31"/>
  <c r="H633" i="31"/>
  <c r="H634" i="31"/>
  <c r="H635" i="31"/>
  <c r="H636" i="31"/>
  <c r="H637" i="31"/>
  <c r="H638" i="31"/>
  <c r="H639" i="31"/>
  <c r="H640" i="31"/>
  <c r="H641" i="31"/>
  <c r="H642" i="31"/>
  <c r="H643" i="31"/>
  <c r="H644" i="31"/>
  <c r="H645" i="31"/>
  <c r="H646" i="31"/>
  <c r="H647" i="31"/>
  <c r="H648" i="31"/>
  <c r="H649" i="31"/>
  <c r="H650" i="31"/>
  <c r="H651" i="31"/>
  <c r="H652" i="31"/>
  <c r="H653" i="31"/>
  <c r="H654" i="31"/>
  <c r="H1951" i="31"/>
  <c r="H1952" i="31"/>
  <c r="H1953" i="31"/>
  <c r="H1954" i="31"/>
  <c r="H1955" i="31"/>
  <c r="H1956" i="31"/>
  <c r="H1957" i="31"/>
  <c r="H1958" i="31"/>
  <c r="H1959" i="31"/>
  <c r="H1960" i="31"/>
  <c r="H1961" i="31"/>
  <c r="H1962" i="31"/>
  <c r="H1963" i="31"/>
  <c r="H1964" i="31"/>
  <c r="H1965" i="31"/>
  <c r="H1966" i="31"/>
  <c r="H1967" i="31"/>
  <c r="H1968" i="31"/>
  <c r="H1969" i="31"/>
  <c r="H1970" i="31"/>
  <c r="H1971" i="31"/>
  <c r="H1972" i="31"/>
  <c r="H1973" i="31"/>
  <c r="H1974" i="31"/>
  <c r="H1975" i="31"/>
  <c r="H1976" i="31"/>
  <c r="H1977" i="31"/>
  <c r="H1978" i="31"/>
  <c r="H1979" i="31"/>
  <c r="H1980" i="31"/>
  <c r="H1981" i="31"/>
  <c r="H1982" i="31"/>
  <c r="H1983" i="31"/>
  <c r="H1984" i="31"/>
  <c r="H1985" i="31"/>
  <c r="H1986" i="31"/>
  <c r="H1987" i="31"/>
  <c r="H1988" i="31"/>
  <c r="H655" i="31"/>
  <c r="H656" i="31"/>
  <c r="H657" i="31"/>
  <c r="H658" i="31"/>
  <c r="H659" i="31"/>
  <c r="H660" i="31"/>
  <c r="H661" i="31"/>
  <c r="H662" i="31"/>
  <c r="H663" i="31"/>
  <c r="H664" i="31"/>
  <c r="H665" i="31"/>
  <c r="H666" i="31"/>
  <c r="H667" i="31"/>
  <c r="H668" i="31"/>
  <c r="H669" i="31"/>
  <c r="H670" i="31"/>
  <c r="H671" i="31"/>
  <c r="H672" i="31"/>
  <c r="H673" i="31"/>
  <c r="H674" i="31"/>
  <c r="H675" i="31"/>
  <c r="H676" i="31"/>
  <c r="H677" i="31"/>
  <c r="H678" i="31"/>
  <c r="H679" i="31"/>
  <c r="H680" i="31"/>
  <c r="H681" i="31"/>
  <c r="H682" i="31"/>
  <c r="H683" i="31"/>
  <c r="H684" i="31"/>
  <c r="H685" i="31"/>
  <c r="H686" i="31"/>
  <c r="H687" i="31"/>
  <c r="H688" i="31"/>
  <c r="H689" i="31"/>
  <c r="H690" i="31"/>
  <c r="H691" i="31"/>
  <c r="H692" i="31"/>
  <c r="H693" i="31"/>
  <c r="H694" i="31"/>
  <c r="H695" i="31"/>
  <c r="H696" i="31"/>
  <c r="H697" i="31"/>
  <c r="H698" i="31"/>
  <c r="H699" i="31"/>
  <c r="H700" i="31"/>
  <c r="H701" i="31"/>
  <c r="H702" i="31"/>
  <c r="H703" i="31"/>
  <c r="H704" i="31"/>
  <c r="H705" i="31"/>
  <c r="H706" i="31"/>
  <c r="H707" i="31"/>
  <c r="H708" i="31"/>
  <c r="H1989" i="31"/>
  <c r="H709" i="31"/>
  <c r="H710" i="31"/>
  <c r="H711" i="31"/>
  <c r="H712" i="31"/>
  <c r="H713" i="31"/>
  <c r="H714" i="31"/>
  <c r="H715" i="31"/>
  <c r="H716" i="31"/>
  <c r="H717" i="31"/>
  <c r="H718" i="31"/>
  <c r="H719" i="31"/>
  <c r="H720" i="31"/>
  <c r="H721" i="31"/>
  <c r="H722" i="31"/>
  <c r="H723" i="31"/>
  <c r="H724" i="31"/>
  <c r="H725" i="31"/>
  <c r="H726" i="31"/>
  <c r="H727" i="31"/>
  <c r="H728" i="31"/>
  <c r="H729" i="31"/>
  <c r="H730" i="31"/>
  <c r="H731" i="31"/>
  <c r="H732" i="31"/>
  <c r="H733" i="31"/>
  <c r="H734" i="31"/>
  <c r="H735" i="31"/>
  <c r="H736" i="31"/>
  <c r="H737" i="31"/>
  <c r="H738" i="31"/>
  <c r="H739" i="31"/>
  <c r="H740" i="31"/>
  <c r="H741" i="31"/>
  <c r="H742" i="31"/>
  <c r="H743" i="31"/>
  <c r="H744" i="31"/>
  <c r="H745" i="31"/>
  <c r="H746" i="31"/>
  <c r="H747" i="31"/>
  <c r="H748" i="31"/>
  <c r="H749" i="31"/>
  <c r="H750" i="31"/>
  <c r="H751" i="31"/>
  <c r="H752" i="31"/>
  <c r="H753" i="31"/>
  <c r="H754" i="31"/>
  <c r="H755" i="31"/>
  <c r="H756" i="31"/>
  <c r="H757" i="31"/>
  <c r="H758" i="31"/>
  <c r="H759" i="31"/>
  <c r="H1990" i="31"/>
  <c r="H760" i="31"/>
  <c r="H761" i="31"/>
  <c r="H762" i="31"/>
  <c r="H763" i="31"/>
  <c r="H764" i="31"/>
  <c r="H765" i="31"/>
  <c r="H766" i="31"/>
  <c r="H767" i="31"/>
  <c r="H768" i="31"/>
  <c r="H769" i="31"/>
  <c r="H770" i="31"/>
  <c r="H771" i="31"/>
  <c r="H772" i="31"/>
  <c r="H773" i="31"/>
  <c r="H774" i="31"/>
  <c r="H775" i="31"/>
  <c r="H776" i="31"/>
  <c r="H777" i="31"/>
  <c r="H778" i="31"/>
  <c r="H779" i="31"/>
  <c r="H780" i="31"/>
  <c r="H781" i="31"/>
  <c r="H782" i="31"/>
  <c r="H783" i="31"/>
  <c r="H784" i="31"/>
  <c r="H785" i="31"/>
  <c r="H786" i="31"/>
  <c r="H787" i="31"/>
  <c r="H788" i="31"/>
  <c r="H789" i="31"/>
  <c r="H790" i="31"/>
  <c r="H791" i="31"/>
  <c r="H792" i="31"/>
  <c r="H793" i="31"/>
  <c r="H794" i="31"/>
  <c r="H795" i="31"/>
  <c r="H796" i="31"/>
  <c r="H797" i="31"/>
  <c r="H798" i="31"/>
  <c r="H799" i="31"/>
  <c r="H800" i="31"/>
  <c r="H801" i="31"/>
  <c r="H802" i="31"/>
  <c r="H803" i="31"/>
  <c r="H804" i="31"/>
  <c r="H805" i="31"/>
  <c r="H806" i="31"/>
  <c r="H807" i="31"/>
  <c r="H808" i="31"/>
  <c r="H1991" i="31"/>
  <c r="H809" i="31"/>
  <c r="H810" i="31"/>
  <c r="H811" i="31"/>
  <c r="H812" i="31"/>
  <c r="H813" i="31"/>
  <c r="H814" i="31"/>
  <c r="H815" i="31"/>
  <c r="H816" i="31"/>
  <c r="H817" i="31"/>
  <c r="H818" i="31"/>
  <c r="H819" i="31"/>
  <c r="H820" i="31"/>
  <c r="H821" i="31"/>
  <c r="H822" i="31"/>
  <c r="H823" i="31"/>
  <c r="H824" i="31"/>
  <c r="H825" i="31"/>
  <c r="H826" i="31"/>
  <c r="H827" i="31"/>
  <c r="H828" i="31"/>
  <c r="H829" i="31"/>
  <c r="H830" i="31"/>
  <c r="H831" i="31"/>
  <c r="H832" i="31"/>
  <c r="H833" i="31"/>
  <c r="H834" i="31"/>
  <c r="H835" i="31"/>
  <c r="H836" i="31"/>
  <c r="H837" i="31"/>
  <c r="H294" i="31"/>
  <c r="H838" i="31"/>
  <c r="H839" i="31"/>
  <c r="H840" i="31"/>
  <c r="H841" i="31"/>
  <c r="H842" i="31"/>
  <c r="H843" i="31"/>
  <c r="H844" i="31"/>
  <c r="H845" i="31"/>
  <c r="H846" i="31"/>
  <c r="H847" i="31"/>
  <c r="H848" i="31"/>
  <c r="H849" i="31"/>
  <c r="H850" i="31"/>
  <c r="H851" i="31"/>
  <c r="H852" i="31"/>
  <c r="H853" i="31"/>
  <c r="H854" i="31"/>
  <c r="H855" i="31"/>
  <c r="H856" i="31"/>
  <c r="H857" i="31"/>
  <c r="H858" i="31"/>
  <c r="H859" i="31"/>
  <c r="H860" i="31"/>
  <c r="H861" i="31"/>
  <c r="H862" i="31"/>
  <c r="H863" i="31"/>
  <c r="H864" i="31"/>
  <c r="H865" i="31"/>
  <c r="H866" i="31"/>
  <c r="H867" i="31"/>
  <c r="H868" i="31"/>
  <c r="H869" i="31"/>
  <c r="H870" i="31"/>
  <c r="H871" i="31"/>
  <c r="H872" i="31"/>
  <c r="H873" i="31"/>
  <c r="H874" i="31"/>
  <c r="H875" i="31"/>
  <c r="H876" i="31"/>
  <c r="H877" i="31"/>
  <c r="H878" i="31"/>
  <c r="H879" i="31"/>
  <c r="H880" i="31"/>
  <c r="H881" i="31"/>
  <c r="H882" i="31"/>
  <c r="H883" i="31"/>
  <c r="H884" i="31"/>
  <c r="H885" i="31"/>
  <c r="H886" i="31"/>
  <c r="H887" i="31"/>
  <c r="H888" i="31"/>
  <c r="H889" i="31"/>
  <c r="H890" i="31"/>
  <c r="H891" i="31"/>
  <c r="H892" i="31"/>
  <c r="H893" i="31"/>
  <c r="H894" i="31"/>
  <c r="H895" i="31"/>
  <c r="H896" i="31"/>
  <c r="H897" i="31"/>
  <c r="H898" i="31"/>
  <c r="H899" i="31"/>
  <c r="H900" i="31"/>
  <c r="H901" i="31"/>
  <c r="H902" i="31"/>
  <c r="H903" i="31"/>
  <c r="H904" i="31"/>
  <c r="H905" i="31"/>
  <c r="H906" i="31"/>
  <c r="H907" i="31"/>
  <c r="H908" i="31"/>
  <c r="H909" i="31"/>
  <c r="H910" i="31"/>
  <c r="H911" i="31"/>
  <c r="H912" i="31"/>
  <c r="H913" i="31"/>
  <c r="H914" i="31"/>
  <c r="H915" i="31"/>
  <c r="H916" i="31"/>
  <c r="H917" i="31"/>
  <c r="H295" i="31"/>
  <c r="H918" i="31"/>
  <c r="H919" i="31"/>
  <c r="H920" i="31"/>
  <c r="H921" i="31"/>
  <c r="H922" i="31"/>
  <c r="H923" i="31"/>
  <c r="H924" i="31"/>
  <c r="H925" i="31"/>
  <c r="H926" i="31"/>
  <c r="H927" i="31"/>
  <c r="H928" i="31"/>
  <c r="H929" i="31"/>
  <c r="H930" i="31"/>
  <c r="H931" i="31"/>
  <c r="H932" i="31"/>
  <c r="H933" i="31"/>
  <c r="H934" i="31"/>
  <c r="H935" i="31"/>
  <c r="H936" i="31"/>
  <c r="H937" i="31"/>
  <c r="H938" i="31"/>
  <c r="H939" i="31"/>
  <c r="H940" i="31"/>
  <c r="H941" i="31"/>
  <c r="H942" i="31"/>
  <c r="H943" i="31"/>
  <c r="H944" i="31"/>
  <c r="H945" i="31"/>
  <c r="H946" i="31"/>
  <c r="H947" i="31"/>
  <c r="H948" i="31"/>
  <c r="H949" i="31"/>
  <c r="H950" i="31"/>
  <c r="H951" i="31"/>
  <c r="H952" i="31"/>
  <c r="H953" i="31"/>
  <c r="H954" i="31"/>
  <c r="H955" i="31"/>
  <c r="H956" i="31"/>
  <c r="H957" i="31"/>
  <c r="H958" i="31"/>
  <c r="H959" i="31"/>
  <c r="H960" i="31"/>
  <c r="H961" i="31"/>
  <c r="H962" i="31"/>
  <c r="H963" i="31"/>
  <c r="H964" i="31"/>
  <c r="H965" i="31"/>
  <c r="H966" i="31"/>
  <c r="H967" i="31"/>
  <c r="H968" i="31"/>
  <c r="H969" i="31"/>
  <c r="H970" i="31"/>
  <c r="H971" i="31"/>
  <c r="H972" i="31"/>
  <c r="H973" i="31"/>
  <c r="H974" i="31"/>
  <c r="H975" i="31"/>
  <c r="H976" i="31"/>
  <c r="H296" i="31"/>
  <c r="H297" i="31"/>
  <c r="H298" i="31"/>
  <c r="H299" i="31"/>
  <c r="H300" i="31"/>
  <c r="H301" i="31"/>
  <c r="H302" i="31"/>
  <c r="H303" i="31"/>
  <c r="H304" i="31"/>
  <c r="H977" i="31"/>
  <c r="H978" i="31"/>
  <c r="H979" i="31"/>
  <c r="H980" i="31"/>
  <c r="H981" i="31"/>
  <c r="H982" i="31"/>
  <c r="H983" i="31"/>
  <c r="H984" i="31"/>
  <c r="H985" i="31"/>
  <c r="H986" i="31"/>
  <c r="H987" i="31"/>
  <c r="H988" i="31"/>
  <c r="H989" i="31"/>
  <c r="H990" i="31"/>
  <c r="H991" i="31"/>
  <c r="H992" i="31"/>
  <c r="H993" i="31"/>
  <c r="H994" i="31"/>
  <c r="H995" i="31"/>
  <c r="H996" i="31"/>
  <c r="H997" i="31"/>
  <c r="H998" i="31"/>
  <c r="H999" i="31"/>
  <c r="H1000" i="31"/>
  <c r="H1001" i="31"/>
  <c r="H1002" i="31"/>
  <c r="H1003" i="31"/>
  <c r="H1004" i="31"/>
  <c r="H1005" i="31"/>
  <c r="H1006" i="31"/>
  <c r="H1007" i="31"/>
  <c r="H1008" i="31"/>
  <c r="H1009" i="31"/>
  <c r="H1010" i="31"/>
  <c r="H1011" i="31"/>
  <c r="H1012" i="31"/>
  <c r="H1013" i="31"/>
  <c r="H1014" i="31"/>
  <c r="H1015" i="31"/>
  <c r="H1016" i="31"/>
  <c r="H1017" i="31"/>
  <c r="H1018" i="31"/>
  <c r="H1019" i="31"/>
  <c r="H1020" i="31"/>
  <c r="H1021" i="31"/>
  <c r="H1022" i="31"/>
  <c r="H1023" i="31"/>
  <c r="H1024" i="31"/>
  <c r="H1025" i="31"/>
  <c r="H1026" i="31"/>
  <c r="H1027" i="31"/>
  <c r="H1028" i="31"/>
  <c r="H1029" i="31"/>
  <c r="H1030" i="31"/>
  <c r="H1031" i="31"/>
  <c r="H1032" i="31"/>
  <c r="H1033" i="31"/>
  <c r="H1034" i="31"/>
  <c r="H1035" i="31"/>
  <c r="H1036" i="31"/>
  <c r="H1037" i="31"/>
  <c r="H1038" i="31"/>
  <c r="H1039" i="31"/>
  <c r="H1040" i="31"/>
  <c r="H1041" i="31"/>
  <c r="H1042" i="31"/>
  <c r="H1043" i="31"/>
  <c r="H1044" i="31"/>
  <c r="H1045" i="31"/>
  <c r="H1046" i="31"/>
  <c r="H1047" i="31"/>
  <c r="H1048" i="31"/>
  <c r="H1049" i="31"/>
  <c r="H1050" i="31"/>
  <c r="H1051" i="31"/>
  <c r="H1052" i="31"/>
  <c r="H1053" i="31"/>
  <c r="H305" i="31"/>
  <c r="H306" i="31"/>
  <c r="H307" i="31"/>
  <c r="H308" i="31"/>
  <c r="H309" i="31"/>
  <c r="H310" i="31"/>
  <c r="H311" i="31"/>
  <c r="H312" i="31"/>
  <c r="H313" i="31"/>
  <c r="H314" i="31"/>
  <c r="H315" i="31"/>
  <c r="H316" i="31"/>
  <c r="H317" i="31"/>
  <c r="H318" i="31"/>
  <c r="H319" i="31"/>
  <c r="H1054" i="31"/>
  <c r="H1055" i="31"/>
  <c r="H1056" i="31"/>
  <c r="H1057" i="31"/>
  <c r="H1058" i="31"/>
  <c r="H1059" i="31"/>
  <c r="H1060" i="31"/>
  <c r="H1061" i="31"/>
  <c r="H1062" i="31"/>
  <c r="H1063" i="31"/>
  <c r="H1064" i="31"/>
  <c r="H1065" i="31"/>
  <c r="H1066" i="31"/>
  <c r="H1067" i="31"/>
  <c r="H1068" i="31"/>
  <c r="H1069" i="31"/>
  <c r="H1070" i="31"/>
  <c r="H1071" i="31"/>
  <c r="H1072" i="31"/>
  <c r="H1073" i="31"/>
  <c r="H1074" i="31"/>
  <c r="H1075" i="31"/>
  <c r="H1076" i="31"/>
  <c r="H1077" i="31"/>
  <c r="H1078" i="31"/>
  <c r="H1079" i="31"/>
  <c r="H1080" i="31"/>
  <c r="H1081" i="31"/>
  <c r="H1082" i="31"/>
  <c r="H1083" i="31"/>
  <c r="H1084" i="31"/>
  <c r="H1085" i="31"/>
  <c r="H1086" i="31"/>
  <c r="H1087" i="31"/>
  <c r="H1088" i="31"/>
  <c r="H1089" i="31"/>
  <c r="H1090" i="31"/>
  <c r="H1091" i="31"/>
  <c r="H1092" i="31"/>
  <c r="H1093" i="31"/>
  <c r="H320" i="31"/>
  <c r="H1094" i="31"/>
  <c r="H1095" i="31"/>
  <c r="H1096" i="31"/>
  <c r="H1097" i="31"/>
  <c r="H1098" i="31"/>
  <c r="H1099" i="31"/>
  <c r="H1100" i="31"/>
  <c r="H1101" i="31"/>
  <c r="H1102" i="31"/>
  <c r="H1103" i="31"/>
  <c r="H1104" i="31"/>
  <c r="H1105" i="31"/>
  <c r="H1106" i="31"/>
  <c r="H1107" i="31"/>
  <c r="H1108" i="31"/>
  <c r="H1109" i="31"/>
  <c r="H1110" i="31"/>
  <c r="H1111" i="31"/>
  <c r="H1112" i="31"/>
  <c r="H1113" i="31"/>
  <c r="H1114" i="31"/>
  <c r="H1115" i="31"/>
  <c r="H1116" i="31"/>
  <c r="H1117" i="31"/>
  <c r="H1118" i="31"/>
  <c r="H1119" i="31"/>
  <c r="H1120" i="31"/>
  <c r="H1121" i="31"/>
  <c r="H1122" i="31"/>
  <c r="H1123" i="31"/>
  <c r="H1124" i="31"/>
  <c r="H1125" i="31"/>
  <c r="H1126" i="31"/>
  <c r="H1127" i="31"/>
  <c r="H1128" i="31"/>
  <c r="H1129" i="31"/>
  <c r="H1130" i="31"/>
  <c r="H1131" i="31"/>
  <c r="H1132" i="31"/>
  <c r="H1133" i="31"/>
  <c r="H1134" i="31"/>
  <c r="H1135" i="31"/>
  <c r="H1136" i="31"/>
  <c r="H1137" i="31"/>
  <c r="H1138" i="31"/>
  <c r="H1139" i="31"/>
  <c r="H1140" i="31"/>
  <c r="H1141" i="31"/>
  <c r="H1142" i="31"/>
  <c r="H1143" i="31"/>
  <c r="H321" i="31"/>
  <c r="H1144" i="31"/>
  <c r="H1145" i="31"/>
  <c r="H1146" i="31"/>
  <c r="H1147" i="31"/>
  <c r="H1148" i="31"/>
  <c r="H1149" i="31"/>
  <c r="H1150" i="31"/>
  <c r="H1151" i="31"/>
  <c r="H1152" i="31"/>
  <c r="H1153" i="31"/>
  <c r="H1154" i="31"/>
  <c r="H1155" i="31"/>
  <c r="H1156" i="31"/>
  <c r="H1157" i="31"/>
  <c r="H1158" i="31"/>
  <c r="H1159" i="31"/>
  <c r="H1160" i="31"/>
  <c r="H1161" i="31"/>
  <c r="H1162" i="31"/>
  <c r="H1163" i="31"/>
  <c r="H1164" i="31"/>
  <c r="H1165" i="31"/>
  <c r="H1166" i="31"/>
  <c r="H1167" i="31"/>
  <c r="H1168" i="31"/>
  <c r="H1169" i="31"/>
  <c r="H1170" i="31"/>
  <c r="H1171" i="31"/>
  <c r="H1172" i="31"/>
  <c r="H1173" i="31"/>
  <c r="H1174" i="31"/>
  <c r="H1175" i="31"/>
  <c r="H1176" i="31"/>
  <c r="H1177" i="31"/>
  <c r="H1178" i="31"/>
  <c r="H1179" i="31"/>
  <c r="H1180" i="31"/>
  <c r="H1181" i="31"/>
  <c r="H1182" i="31"/>
  <c r="H1183" i="31"/>
  <c r="H1184" i="31"/>
  <c r="H1185" i="31"/>
  <c r="H1186" i="31"/>
  <c r="H1187" i="31"/>
  <c r="H1188" i="31"/>
  <c r="H1189" i="31"/>
  <c r="H1190" i="31"/>
  <c r="H1191" i="31"/>
  <c r="H1192" i="31"/>
  <c r="H1193" i="31"/>
  <c r="H322" i="31"/>
  <c r="H1563" i="31"/>
  <c r="H1564" i="31"/>
  <c r="H1565" i="31"/>
  <c r="H1566" i="31"/>
  <c r="H1567" i="31"/>
  <c r="H1568" i="31"/>
  <c r="H1569" i="31"/>
  <c r="H1570" i="31"/>
  <c r="H1571" i="31"/>
  <c r="H1572" i="31"/>
  <c r="H1573" i="31"/>
  <c r="H1574" i="31"/>
  <c r="H1575" i="31"/>
  <c r="H1576" i="31"/>
  <c r="H1577" i="31"/>
  <c r="H1578" i="31"/>
  <c r="H1579" i="31"/>
  <c r="H1580" i="31"/>
  <c r="H1581" i="31"/>
  <c r="H1582" i="31"/>
  <c r="H1583" i="31"/>
  <c r="H1584" i="31"/>
  <c r="H1585" i="31"/>
  <c r="H1586" i="31"/>
  <c r="H1587" i="31"/>
  <c r="H1588" i="31"/>
  <c r="H1589" i="31"/>
  <c r="H1590" i="31"/>
  <c r="H1591" i="31"/>
  <c r="H1592" i="31"/>
  <c r="H1593" i="31"/>
  <c r="H1594" i="31"/>
  <c r="H1595" i="31"/>
  <c r="H1596" i="31"/>
  <c r="H1597" i="31"/>
  <c r="H1598" i="31"/>
  <c r="H1599" i="31"/>
  <c r="H1600" i="31"/>
  <c r="H323" i="31"/>
  <c r="H1601" i="31"/>
  <c r="H1602" i="31"/>
  <c r="H1603" i="31"/>
  <c r="H1604" i="31"/>
  <c r="H1605" i="31"/>
  <c r="H1606" i="31"/>
  <c r="H1607" i="31"/>
  <c r="H1608" i="31"/>
  <c r="H1609" i="31"/>
  <c r="H1610" i="31"/>
  <c r="H1611" i="31"/>
  <c r="H1612" i="31"/>
  <c r="H1613" i="31"/>
  <c r="H1614" i="31"/>
  <c r="H1615" i="31"/>
  <c r="H1616" i="31"/>
  <c r="H1617" i="31"/>
  <c r="H1618" i="31"/>
  <c r="H1619" i="31"/>
  <c r="H1620" i="31"/>
  <c r="H1621" i="31"/>
  <c r="H1622" i="31"/>
  <c r="H1623" i="31"/>
  <c r="H1624" i="31"/>
  <c r="H1625" i="31"/>
  <c r="H1626" i="31"/>
  <c r="H1627" i="31"/>
  <c r="H1628" i="31"/>
  <c r="H1629" i="31"/>
  <c r="H1630" i="31"/>
  <c r="H1631" i="31"/>
  <c r="H1632" i="31"/>
  <c r="H1633" i="31"/>
  <c r="H1634" i="31"/>
  <c r="H1635" i="31"/>
  <c r="H1636" i="31"/>
  <c r="H1637" i="31"/>
  <c r="H1638" i="31"/>
  <c r="H1639" i="31"/>
  <c r="H1640" i="31"/>
  <c r="H1641" i="31"/>
  <c r="H1642" i="31"/>
  <c r="H1643" i="31"/>
  <c r="H1644" i="31"/>
  <c r="H1645" i="31"/>
  <c r="H1646" i="31"/>
  <c r="H1647" i="31"/>
  <c r="H1648" i="31"/>
  <c r="H1649" i="31"/>
  <c r="H1650" i="31"/>
  <c r="H1651" i="31"/>
  <c r="H1652" i="31"/>
  <c r="H1653" i="31"/>
  <c r="H1654" i="31"/>
  <c r="H1655" i="31"/>
  <c r="H1656" i="31"/>
  <c r="H1657" i="31"/>
  <c r="H1658" i="31"/>
  <c r="H1659" i="31"/>
  <c r="H1660" i="31"/>
  <c r="H1661" i="31"/>
  <c r="H1662" i="31"/>
  <c r="H1663" i="31"/>
  <c r="H1664" i="31"/>
  <c r="H1665" i="31"/>
  <c r="H1666" i="31"/>
  <c r="H1667" i="31"/>
  <c r="H1668" i="31"/>
  <c r="H1669" i="31"/>
  <c r="H324" i="31"/>
  <c r="H325" i="31"/>
  <c r="H326" i="31"/>
  <c r="H327" i="31"/>
  <c r="H328" i="31"/>
  <c r="H270" i="31"/>
  <c r="H271" i="31"/>
  <c r="H272" i="31"/>
  <c r="H273" i="31"/>
  <c r="H274" i="31"/>
  <c r="H275" i="31"/>
  <c r="H276" i="31"/>
  <c r="H277" i="31"/>
  <c r="H278" i="31"/>
  <c r="H279" i="31"/>
  <c r="H280" i="31"/>
  <c r="H281" i="31"/>
  <c r="H282" i="31"/>
  <c r="H283" i="31"/>
  <c r="H284" i="31"/>
  <c r="H285" i="31"/>
  <c r="H286" i="31"/>
  <c r="H287" i="31"/>
  <c r="H288" i="31"/>
  <c r="H289" i="31"/>
  <c r="H290" i="31"/>
  <c r="H329" i="31"/>
  <c r="H330" i="31"/>
  <c r="H1992" i="31"/>
  <c r="H1993" i="31"/>
  <c r="H1994" i="31"/>
  <c r="H1995" i="31"/>
  <c r="H1996" i="31"/>
  <c r="H1997" i="31"/>
  <c r="H1998" i="31"/>
  <c r="H1999" i="31"/>
  <c r="H2000" i="31"/>
  <c r="H2001" i="31"/>
  <c r="H2002" i="31"/>
  <c r="H2003" i="31"/>
  <c r="H2004" i="31"/>
  <c r="H2005" i="31"/>
  <c r="H2006" i="31"/>
  <c r="H2007" i="31"/>
  <c r="H2008" i="31"/>
  <c r="H2009" i="31"/>
  <c r="H2010" i="31"/>
  <c r="H2011" i="31"/>
  <c r="H2012" i="31"/>
  <c r="H2013" i="31"/>
  <c r="H2014" i="31"/>
  <c r="H2015" i="31"/>
  <c r="H2016" i="31"/>
  <c r="H331" i="31"/>
  <c r="H332" i="31"/>
  <c r="H333" i="31"/>
  <c r="H334" i="31"/>
  <c r="H335" i="31"/>
  <c r="H336" i="31"/>
  <c r="H337" i="31"/>
  <c r="H338" i="31"/>
  <c r="H339" i="31"/>
  <c r="H340" i="31"/>
  <c r="H341" i="31"/>
  <c r="H342" i="31"/>
  <c r="H343" i="31"/>
  <c r="H344" i="31"/>
  <c r="H345" i="31"/>
  <c r="H346" i="31"/>
  <c r="H347" i="31"/>
  <c r="H2017" i="31"/>
  <c r="H2018" i="31"/>
  <c r="H2019" i="31"/>
  <c r="H2020" i="31"/>
  <c r="H2021" i="31"/>
  <c r="H2022" i="31"/>
  <c r="H2023" i="31"/>
  <c r="H2024" i="31"/>
  <c r="H2025" i="31"/>
  <c r="H2026" i="31"/>
  <c r="H2027" i="31"/>
  <c r="H2028" i="31"/>
  <c r="H2029" i="31"/>
  <c r="H2030" i="31"/>
  <c r="H2031" i="31"/>
  <c r="H2032" i="31"/>
  <c r="H2033" i="31"/>
  <c r="H2034" i="31"/>
  <c r="H2035" i="31"/>
  <c r="H2036" i="31"/>
  <c r="H2037" i="31"/>
  <c r="H2038" i="31"/>
  <c r="H2039" i="31"/>
  <c r="H2040" i="31"/>
  <c r="H2041" i="31"/>
  <c r="H2042" i="31"/>
  <c r="H2043" i="31"/>
  <c r="H2044" i="31"/>
  <c r="H2045" i="31"/>
  <c r="H2046" i="31"/>
  <c r="H2047" i="31"/>
  <c r="H2048" i="31"/>
  <c r="H2049" i="31"/>
  <c r="H2050" i="31"/>
  <c r="H2051" i="31"/>
  <c r="H2052" i="31"/>
  <c r="H2053" i="31"/>
  <c r="H2054" i="31"/>
  <c r="H2055" i="31"/>
  <c r="H2056" i="31"/>
  <c r="H2057" i="31"/>
  <c r="H2058" i="31"/>
  <c r="H2059" i="31"/>
  <c r="H2060" i="31"/>
  <c r="H2061" i="31"/>
  <c r="H2062" i="31"/>
  <c r="H2063" i="31"/>
  <c r="H2064" i="31"/>
  <c r="H2065" i="31"/>
  <c r="H348" i="31"/>
  <c r="H2066" i="31"/>
  <c r="H2067" i="31"/>
  <c r="H2068" i="31"/>
  <c r="H2069" i="31"/>
  <c r="H2070" i="31"/>
  <c r="H2071" i="31"/>
  <c r="H2072" i="31"/>
  <c r="H2073" i="31"/>
  <c r="H2074" i="31"/>
  <c r="H2075" i="31"/>
  <c r="H2076" i="31"/>
  <c r="H2077" i="31"/>
  <c r="H2078" i="31"/>
  <c r="H2079" i="31"/>
  <c r="H2080" i="31"/>
  <c r="H2081" i="31"/>
  <c r="H2082" i="31"/>
  <c r="H2083" i="31"/>
  <c r="H2084" i="31"/>
  <c r="H2085" i="31"/>
  <c r="H2086" i="31"/>
  <c r="H2087" i="31"/>
  <c r="H2088" i="31"/>
  <c r="H2089" i="31"/>
  <c r="H2090" i="31"/>
  <c r="H2091" i="31"/>
  <c r="H2092" i="31"/>
  <c r="H2093" i="31"/>
  <c r="H349" i="31"/>
  <c r="H350" i="31"/>
  <c r="H351" i="31"/>
  <c r="H352" i="31"/>
  <c r="H353" i="31"/>
  <c r="H354" i="31"/>
  <c r="H355" i="31"/>
  <c r="H356" i="31"/>
  <c r="H357" i="31"/>
  <c r="H358" i="31"/>
  <c r="H359" i="31"/>
  <c r="H360" i="31"/>
  <c r="H361" i="31"/>
  <c r="H362" i="31"/>
  <c r="H363" i="31"/>
  <c r="H364" i="31"/>
  <c r="H365" i="31"/>
  <c r="H366" i="31"/>
  <c r="H367" i="31"/>
  <c r="H368" i="31"/>
  <c r="H369" i="31"/>
  <c r="H370" i="31"/>
  <c r="H371" i="31"/>
  <c r="H372" i="31"/>
  <c r="H373" i="31"/>
  <c r="H374" i="31"/>
  <c r="H375" i="31"/>
  <c r="H376" i="31"/>
  <c r="H377" i="31"/>
  <c r="H378" i="31"/>
  <c r="H379" i="31"/>
  <c r="H380" i="31"/>
  <c r="H381" i="31"/>
  <c r="H2" i="30"/>
  <c r="H3" i="30"/>
  <c r="H4" i="30"/>
  <c r="H5" i="30"/>
  <c r="H6" i="30"/>
  <c r="H7" i="30"/>
  <c r="H8" i="30"/>
  <c r="H9" i="30"/>
  <c r="H10" i="30"/>
  <c r="H11" i="30"/>
  <c r="H12" i="30"/>
  <c r="H13" i="30"/>
  <c r="H14" i="30"/>
  <c r="H15" i="30"/>
  <c r="H16" i="30"/>
  <c r="H17" i="30"/>
  <c r="H18" i="30"/>
  <c r="H19" i="30"/>
  <c r="H20" i="30"/>
  <c r="H21" i="30"/>
  <c r="H22" i="30"/>
  <c r="H23" i="30"/>
  <c r="H24" i="30"/>
  <c r="H25" i="30"/>
  <c r="H26" i="30"/>
  <c r="H27" i="30"/>
  <c r="H28" i="30"/>
  <c r="H29" i="30"/>
  <c r="H30" i="30"/>
  <c r="H31" i="30"/>
  <c r="H32" i="30"/>
  <c r="H33" i="30"/>
  <c r="H34" i="30"/>
  <c r="H35" i="30"/>
  <c r="H36" i="30"/>
  <c r="H37" i="30"/>
  <c r="H38" i="30"/>
  <c r="H39" i="30"/>
  <c r="H40" i="30"/>
  <c r="H41" i="30"/>
  <c r="H42" i="30"/>
  <c r="H43" i="30"/>
  <c r="H44" i="30"/>
  <c r="H45" i="30"/>
  <c r="H46" i="30"/>
  <c r="H47" i="30"/>
  <c r="H48" i="30"/>
  <c r="H49" i="30"/>
  <c r="H50" i="30"/>
  <c r="H51" i="30"/>
  <c r="H52" i="30"/>
  <c r="H53" i="30"/>
  <c r="H54" i="30"/>
  <c r="H55" i="30"/>
  <c r="H56" i="30"/>
  <c r="H57" i="30"/>
  <c r="H58" i="30"/>
  <c r="H59" i="30"/>
  <c r="H60" i="30"/>
  <c r="H61" i="30"/>
  <c r="H62" i="30"/>
  <c r="H63" i="30"/>
  <c r="H64" i="30"/>
  <c r="H65" i="30"/>
  <c r="H66" i="30"/>
  <c r="H67" i="30"/>
  <c r="H68" i="30"/>
  <c r="H69" i="30"/>
  <c r="H70" i="30"/>
  <c r="H71" i="30"/>
  <c r="H72" i="30"/>
  <c r="H73" i="30"/>
  <c r="H74" i="30"/>
  <c r="H75" i="30"/>
  <c r="H76" i="30"/>
  <c r="H77" i="30"/>
  <c r="H78" i="30"/>
  <c r="H79" i="30"/>
  <c r="H80" i="30"/>
  <c r="H81" i="30"/>
  <c r="H82" i="30"/>
  <c r="H83" i="30"/>
  <c r="H84" i="30"/>
  <c r="H85" i="30"/>
  <c r="H86" i="30"/>
  <c r="H87" i="30"/>
  <c r="H88" i="30"/>
  <c r="H89" i="30"/>
  <c r="H90" i="30"/>
  <c r="H91" i="30"/>
  <c r="H92" i="30"/>
  <c r="H93" i="30"/>
  <c r="H94" i="30"/>
  <c r="H95" i="30"/>
  <c r="H96" i="30"/>
  <c r="H97" i="30"/>
  <c r="H98" i="30"/>
  <c r="H99" i="30"/>
  <c r="H100" i="30"/>
  <c r="H101" i="30"/>
  <c r="H102" i="30"/>
  <c r="H103" i="30"/>
  <c r="H104" i="30"/>
  <c r="H105" i="30"/>
  <c r="H106" i="30"/>
  <c r="H107" i="30"/>
  <c r="H108" i="30"/>
  <c r="H109" i="30"/>
  <c r="H110" i="30"/>
  <c r="H111" i="30"/>
  <c r="H112" i="30"/>
  <c r="H113" i="30"/>
  <c r="H114" i="30"/>
  <c r="H115" i="30"/>
  <c r="H116" i="30"/>
  <c r="H117" i="30"/>
  <c r="H118" i="30"/>
  <c r="H119" i="30"/>
  <c r="H120" i="30"/>
  <c r="H121" i="30"/>
  <c r="H122" i="30"/>
  <c r="H123" i="30"/>
  <c r="H124" i="30"/>
  <c r="H125" i="30"/>
  <c r="H126" i="30"/>
  <c r="H127" i="30"/>
  <c r="H128" i="30"/>
  <c r="H129" i="30"/>
  <c r="H130" i="30"/>
  <c r="H131" i="30"/>
  <c r="H132" i="30"/>
  <c r="H133" i="30"/>
  <c r="H134" i="30"/>
  <c r="H135" i="30"/>
  <c r="H136" i="30"/>
  <c r="H137" i="30"/>
  <c r="H138" i="30"/>
  <c r="H139" i="30"/>
  <c r="H140" i="30"/>
  <c r="H141" i="30"/>
  <c r="H142" i="30"/>
  <c r="H143" i="30"/>
  <c r="H144" i="30"/>
  <c r="H145" i="30"/>
  <c r="H146" i="30"/>
  <c r="H147" i="30"/>
  <c r="H148" i="30"/>
  <c r="H149" i="30"/>
  <c r="H150" i="30"/>
  <c r="H151" i="30"/>
  <c r="H152" i="30"/>
  <c r="H153" i="30"/>
  <c r="H154" i="30"/>
  <c r="H155" i="30"/>
  <c r="H156" i="30"/>
  <c r="H157" i="30"/>
  <c r="H158" i="30"/>
  <c r="H159" i="30"/>
  <c r="H160" i="30"/>
  <c r="H161" i="30"/>
  <c r="H162" i="30"/>
  <c r="H163" i="30"/>
  <c r="H164" i="30"/>
  <c r="H165" i="30"/>
  <c r="H166" i="30"/>
  <c r="H167" i="30"/>
  <c r="H168" i="30"/>
  <c r="H169" i="30"/>
  <c r="H170" i="30"/>
  <c r="H171" i="30"/>
  <c r="H172" i="30"/>
  <c r="H173" i="30"/>
  <c r="H174" i="30"/>
  <c r="H175" i="30"/>
  <c r="H176" i="30"/>
  <c r="H177" i="30"/>
  <c r="H178" i="30"/>
  <c r="H179" i="30"/>
  <c r="H180" i="30"/>
  <c r="H181" i="30"/>
  <c r="H182" i="30"/>
  <c r="H183" i="30"/>
  <c r="H184" i="30"/>
  <c r="H185" i="30"/>
  <c r="H186" i="30"/>
  <c r="H187" i="30"/>
  <c r="H188" i="30"/>
  <c r="H189" i="30"/>
  <c r="H190" i="30"/>
  <c r="H191" i="30"/>
  <c r="H192" i="30"/>
  <c r="H193" i="30"/>
  <c r="H194" i="30"/>
  <c r="H195" i="30"/>
  <c r="H196" i="30" l="1"/>
  <c r="K2" i="30" s="1"/>
  <c r="H2094" i="31"/>
  <c r="K2" i="31" s="1"/>
  <c r="C4" i="32" l="1"/>
  <c r="E4" i="32" s="1"/>
  <c r="E176" i="29"/>
  <c r="H140" i="29" l="1"/>
  <c r="H141" i="29"/>
  <c r="H142" i="29"/>
  <c r="H2" i="29"/>
  <c r="H3" i="29"/>
  <c r="H4" i="29"/>
  <c r="H5" i="29"/>
  <c r="H6" i="29"/>
  <c r="H7" i="29"/>
  <c r="H8" i="29"/>
  <c r="H9" i="29"/>
  <c r="H10" i="29"/>
  <c r="H11" i="29"/>
  <c r="H12" i="29"/>
  <c r="H13" i="29"/>
  <c r="H14" i="29"/>
  <c r="H15" i="29"/>
  <c r="H16" i="29"/>
  <c r="H17" i="29"/>
  <c r="H18" i="29"/>
  <c r="H19" i="29"/>
  <c r="H20" i="29"/>
  <c r="H21" i="29"/>
  <c r="H22" i="29"/>
  <c r="H23" i="29"/>
  <c r="H24" i="29"/>
  <c r="H25" i="29"/>
  <c r="H26" i="29"/>
  <c r="H27" i="29"/>
  <c r="H28" i="29"/>
  <c r="H29" i="29"/>
  <c r="H30" i="29"/>
  <c r="H31" i="29"/>
  <c r="H32" i="29"/>
  <c r="H33" i="29"/>
  <c r="H34" i="29"/>
  <c r="H35" i="29"/>
  <c r="H36" i="29"/>
  <c r="H37" i="29"/>
  <c r="H38" i="29"/>
  <c r="H39" i="29"/>
  <c r="H40" i="29"/>
  <c r="H41" i="29"/>
  <c r="H42" i="29"/>
  <c r="H43" i="29"/>
  <c r="H44" i="29"/>
  <c r="H45" i="29"/>
  <c r="H46" i="29"/>
  <c r="H47" i="29"/>
  <c r="H48" i="29"/>
  <c r="H49" i="29"/>
  <c r="H50" i="29"/>
  <c r="H51" i="29"/>
  <c r="H52" i="29"/>
  <c r="H53" i="29"/>
  <c r="H54" i="29"/>
  <c r="H55" i="29"/>
  <c r="H56" i="29"/>
  <c r="H57" i="29"/>
  <c r="H58" i="29"/>
  <c r="H59" i="29"/>
  <c r="H60" i="29"/>
  <c r="H61" i="29"/>
  <c r="H62" i="29"/>
  <c r="H63" i="29"/>
  <c r="H64" i="29"/>
  <c r="H65" i="29"/>
  <c r="H66" i="29"/>
  <c r="H67" i="29"/>
  <c r="H68" i="29"/>
  <c r="H69" i="29"/>
  <c r="H70" i="29"/>
  <c r="H71" i="29"/>
  <c r="H72" i="29"/>
  <c r="H73" i="29"/>
  <c r="H74" i="29"/>
  <c r="H75" i="29"/>
  <c r="H76" i="29"/>
  <c r="H77" i="29"/>
  <c r="H78" i="29"/>
  <c r="H79" i="29"/>
  <c r="H80" i="29"/>
  <c r="H81" i="29"/>
  <c r="H82" i="29"/>
  <c r="H83" i="29"/>
  <c r="H84" i="29"/>
  <c r="H85" i="29"/>
  <c r="H86" i="29"/>
  <c r="H87" i="29"/>
  <c r="H88" i="29"/>
  <c r="H89" i="29"/>
  <c r="H90" i="29"/>
  <c r="H91" i="29"/>
  <c r="H92" i="29"/>
  <c r="H93" i="29"/>
  <c r="H94" i="29"/>
  <c r="H95" i="29"/>
  <c r="H96" i="29"/>
  <c r="H97" i="29"/>
  <c r="H98" i="29"/>
  <c r="H99" i="29"/>
  <c r="H100" i="29"/>
  <c r="H101" i="29"/>
  <c r="H102" i="29"/>
  <c r="H103" i="29"/>
  <c r="H104" i="29"/>
  <c r="H105" i="29"/>
  <c r="H106" i="29"/>
  <c r="H107" i="29"/>
  <c r="H108" i="29"/>
  <c r="H109" i="29"/>
  <c r="H110" i="29"/>
  <c r="H111" i="29"/>
  <c r="H112" i="29"/>
  <c r="H113" i="29"/>
  <c r="H114" i="29"/>
  <c r="H115" i="29"/>
  <c r="H116" i="29"/>
  <c r="H117" i="29"/>
  <c r="H118" i="29"/>
  <c r="H119" i="29"/>
  <c r="H120" i="29"/>
  <c r="H121" i="29"/>
  <c r="H122" i="29"/>
  <c r="H123" i="29"/>
  <c r="H124" i="29"/>
  <c r="H125" i="29"/>
  <c r="H126" i="29"/>
  <c r="H127" i="29"/>
  <c r="H128" i="29"/>
  <c r="H129" i="29"/>
  <c r="H130" i="29"/>
  <c r="H131" i="29"/>
  <c r="H132" i="29"/>
  <c r="H133" i="29"/>
  <c r="H134" i="29"/>
  <c r="H135" i="29"/>
  <c r="H136" i="29"/>
  <c r="H137" i="29"/>
  <c r="H138" i="29"/>
  <c r="H139" i="29"/>
  <c r="H143" i="29"/>
  <c r="H144" i="29"/>
  <c r="H145" i="29"/>
  <c r="H146" i="29"/>
  <c r="H147" i="29"/>
  <c r="H148" i="29"/>
  <c r="H149" i="29"/>
  <c r="H150" i="29"/>
  <c r="H151" i="29"/>
  <c r="H152" i="29"/>
  <c r="H153" i="29"/>
  <c r="H154" i="29"/>
  <c r="H155" i="29"/>
  <c r="H156" i="29"/>
  <c r="H157" i="29"/>
  <c r="H158" i="29"/>
  <c r="H159" i="29"/>
  <c r="H160" i="29"/>
  <c r="H161" i="29"/>
  <c r="H162" i="29"/>
  <c r="H163" i="29"/>
  <c r="H164" i="29"/>
  <c r="H165" i="29"/>
  <c r="H166" i="29"/>
  <c r="H167" i="29"/>
  <c r="H168" i="29"/>
  <c r="H169" i="29"/>
  <c r="H170" i="29"/>
  <c r="H171" i="29"/>
  <c r="H172" i="29"/>
  <c r="H173" i="29"/>
  <c r="H174" i="29"/>
  <c r="H175" i="29"/>
  <c r="H176" i="29" l="1"/>
  <c r="B2094" i="31"/>
  <c r="E2094" i="31"/>
  <c r="F2094" i="31"/>
  <c r="B196" i="30"/>
  <c r="E196" i="30"/>
  <c r="F196" i="30"/>
  <c r="K2" i="29" l="1"/>
  <c r="B6" i="32"/>
  <c r="C3" i="32" l="1"/>
  <c r="C5" i="32"/>
  <c r="E5" i="32" s="1"/>
  <c r="E3" i="32" l="1"/>
  <c r="F3" i="32"/>
</calcChain>
</file>

<file path=xl/sharedStrings.xml><?xml version="1.0" encoding="utf-8"?>
<sst xmlns="http://schemas.openxmlformats.org/spreadsheetml/2006/main" count="9888" uniqueCount="2547">
  <si>
    <t>CAP</t>
  </si>
  <si>
    <t>DESTINAZIONE TARIFFARIA</t>
  </si>
  <si>
    <t>Regione</t>
  </si>
  <si>
    <t>Provincia</t>
  </si>
  <si>
    <t>EU</t>
  </si>
  <si>
    <t>AM</t>
  </si>
  <si>
    <t>CP</t>
  </si>
  <si>
    <t>10010</t>
  </si>
  <si>
    <t>PIEMONTE</t>
  </si>
  <si>
    <t>TORINO</t>
  </si>
  <si>
    <t>10011</t>
  </si>
  <si>
    <t>10012</t>
  </si>
  <si>
    <t>10013</t>
  </si>
  <si>
    <t>10014</t>
  </si>
  <si>
    <t>10015</t>
  </si>
  <si>
    <t>10016</t>
  </si>
  <si>
    <t>10017</t>
  </si>
  <si>
    <t>10018</t>
  </si>
  <si>
    <t>10019</t>
  </si>
  <si>
    <t>10020</t>
  </si>
  <si>
    <t>10022</t>
  </si>
  <si>
    <t>10023</t>
  </si>
  <si>
    <t>10024</t>
  </si>
  <si>
    <t>10025</t>
  </si>
  <si>
    <t>10026</t>
  </si>
  <si>
    <t>10028</t>
  </si>
  <si>
    <t>10029</t>
  </si>
  <si>
    <t>10030</t>
  </si>
  <si>
    <t>10031</t>
  </si>
  <si>
    <t>10032</t>
  </si>
  <si>
    <t>10034</t>
  </si>
  <si>
    <t>10035</t>
  </si>
  <si>
    <t>10036</t>
  </si>
  <si>
    <t>10037</t>
  </si>
  <si>
    <t>10038</t>
  </si>
  <si>
    <t>10040</t>
  </si>
  <si>
    <t>10041</t>
  </si>
  <si>
    <t>10042</t>
  </si>
  <si>
    <t>10043</t>
  </si>
  <si>
    <t>10044</t>
  </si>
  <si>
    <t>10045</t>
  </si>
  <si>
    <t>10046</t>
  </si>
  <si>
    <t>10048</t>
  </si>
  <si>
    <t>10050</t>
  </si>
  <si>
    <t>10051</t>
  </si>
  <si>
    <t>10052</t>
  </si>
  <si>
    <t>10053</t>
  </si>
  <si>
    <t>10054</t>
  </si>
  <si>
    <t>10055</t>
  </si>
  <si>
    <t>10056</t>
  </si>
  <si>
    <t>10057</t>
  </si>
  <si>
    <t>10058</t>
  </si>
  <si>
    <t>10059</t>
  </si>
  <si>
    <t>10060</t>
  </si>
  <si>
    <t>10061</t>
  </si>
  <si>
    <t>10062</t>
  </si>
  <si>
    <t>10063</t>
  </si>
  <si>
    <t>10064</t>
  </si>
  <si>
    <t>10065</t>
  </si>
  <si>
    <t>10066</t>
  </si>
  <si>
    <t>10067</t>
  </si>
  <si>
    <t>10068</t>
  </si>
  <si>
    <t>10069</t>
  </si>
  <si>
    <t>10070</t>
  </si>
  <si>
    <t>10071</t>
  </si>
  <si>
    <t>10072</t>
  </si>
  <si>
    <t>10073</t>
  </si>
  <si>
    <t>10074</t>
  </si>
  <si>
    <t>10075</t>
  </si>
  <si>
    <t>10076</t>
  </si>
  <si>
    <t>10077</t>
  </si>
  <si>
    <t>10078</t>
  </si>
  <si>
    <t>10079</t>
  </si>
  <si>
    <t>10080</t>
  </si>
  <si>
    <t>10081</t>
  </si>
  <si>
    <t>10082</t>
  </si>
  <si>
    <t>10083</t>
  </si>
  <si>
    <t>10084</t>
  </si>
  <si>
    <t>10085</t>
  </si>
  <si>
    <t>10086</t>
  </si>
  <si>
    <t>10087</t>
  </si>
  <si>
    <t>10088</t>
  </si>
  <si>
    <t>10090</t>
  </si>
  <si>
    <t>10091</t>
  </si>
  <si>
    <t>10092</t>
  </si>
  <si>
    <t>10093</t>
  </si>
  <si>
    <t>10094</t>
  </si>
  <si>
    <t>10095</t>
  </si>
  <si>
    <t>10098</t>
  </si>
  <si>
    <t>10099</t>
  </si>
  <si>
    <t>10121</t>
  </si>
  <si>
    <t>10122</t>
  </si>
  <si>
    <t>10123</t>
  </si>
  <si>
    <t>10124</t>
  </si>
  <si>
    <t>10125</t>
  </si>
  <si>
    <t>10126</t>
  </si>
  <si>
    <t>10127</t>
  </si>
  <si>
    <t>10128</t>
  </si>
  <si>
    <t>10129</t>
  </si>
  <si>
    <t>10131</t>
  </si>
  <si>
    <t>10132</t>
  </si>
  <si>
    <t>10133</t>
  </si>
  <si>
    <t>10134</t>
  </si>
  <si>
    <t>10135</t>
  </si>
  <si>
    <t>10136</t>
  </si>
  <si>
    <t>10137</t>
  </si>
  <si>
    <t>10138</t>
  </si>
  <si>
    <t>10139</t>
  </si>
  <si>
    <t>10141</t>
  </si>
  <si>
    <t>10142</t>
  </si>
  <si>
    <t>10143</t>
  </si>
  <si>
    <t>10144</t>
  </si>
  <si>
    <t>10145</t>
  </si>
  <si>
    <t>10146</t>
  </si>
  <si>
    <t>10147</t>
  </si>
  <si>
    <t>10148</t>
  </si>
  <si>
    <t>10149</t>
  </si>
  <si>
    <t>10151</t>
  </si>
  <si>
    <t>10152</t>
  </si>
  <si>
    <t>10153</t>
  </si>
  <si>
    <t>10154</t>
  </si>
  <si>
    <t>10155</t>
  </si>
  <si>
    <t>10156</t>
  </si>
  <si>
    <t>11010</t>
  </si>
  <si>
    <t>VALLE D AOSTA</t>
  </si>
  <si>
    <t>AOSTA</t>
  </si>
  <si>
    <t>11011</t>
  </si>
  <si>
    <t>11012</t>
  </si>
  <si>
    <t>11013</t>
  </si>
  <si>
    <t>11014</t>
  </si>
  <si>
    <t>11015</t>
  </si>
  <si>
    <t>11016</t>
  </si>
  <si>
    <t>11017</t>
  </si>
  <si>
    <t>11018</t>
  </si>
  <si>
    <t>11020</t>
  </si>
  <si>
    <t>11021</t>
  </si>
  <si>
    <t>11022</t>
  </si>
  <si>
    <t>11023</t>
  </si>
  <si>
    <t>11024</t>
  </si>
  <si>
    <t>11025</t>
  </si>
  <si>
    <t>11026</t>
  </si>
  <si>
    <t>11027</t>
  </si>
  <si>
    <t>11028</t>
  </si>
  <si>
    <t>11029</t>
  </si>
  <si>
    <t>11100</t>
  </si>
  <si>
    <t>12010</t>
  </si>
  <si>
    <t>CUNEO</t>
  </si>
  <si>
    <t>12011</t>
  </si>
  <si>
    <t>12012</t>
  </si>
  <si>
    <t>12013</t>
  </si>
  <si>
    <t>12014</t>
  </si>
  <si>
    <t>12015</t>
  </si>
  <si>
    <t>12016</t>
  </si>
  <si>
    <t>12017</t>
  </si>
  <si>
    <t>12018</t>
  </si>
  <si>
    <t>12019</t>
  </si>
  <si>
    <t>12020</t>
  </si>
  <si>
    <t>12021</t>
  </si>
  <si>
    <t>12022</t>
  </si>
  <si>
    <t>12023</t>
  </si>
  <si>
    <t>12024</t>
  </si>
  <si>
    <t>12025</t>
  </si>
  <si>
    <t>12026</t>
  </si>
  <si>
    <t>12027</t>
  </si>
  <si>
    <t>12028</t>
  </si>
  <si>
    <t>12029</t>
  </si>
  <si>
    <t>12030</t>
  </si>
  <si>
    <t>12031</t>
  </si>
  <si>
    <t>12032</t>
  </si>
  <si>
    <t>12033</t>
  </si>
  <si>
    <t>12034</t>
  </si>
  <si>
    <t>12035</t>
  </si>
  <si>
    <t>12036</t>
  </si>
  <si>
    <t>12037</t>
  </si>
  <si>
    <t>12038</t>
  </si>
  <si>
    <t>12039</t>
  </si>
  <si>
    <t>12040</t>
  </si>
  <si>
    <t>12041</t>
  </si>
  <si>
    <t>12042</t>
  </si>
  <si>
    <t>12043</t>
  </si>
  <si>
    <t>12044</t>
  </si>
  <si>
    <t>12045</t>
  </si>
  <si>
    <t>12046</t>
  </si>
  <si>
    <t>12047</t>
  </si>
  <si>
    <t>12048</t>
  </si>
  <si>
    <t>12049</t>
  </si>
  <si>
    <t>12050</t>
  </si>
  <si>
    <t>12051</t>
  </si>
  <si>
    <t>12052</t>
  </si>
  <si>
    <t>12053</t>
  </si>
  <si>
    <t>12054</t>
  </si>
  <si>
    <t>12055</t>
  </si>
  <si>
    <t>12056</t>
  </si>
  <si>
    <t>12058</t>
  </si>
  <si>
    <t>12060</t>
  </si>
  <si>
    <t>12061</t>
  </si>
  <si>
    <t>12062</t>
  </si>
  <si>
    <t>12063</t>
  </si>
  <si>
    <t>12064</t>
  </si>
  <si>
    <t>12065</t>
  </si>
  <si>
    <t>12066</t>
  </si>
  <si>
    <t>12068</t>
  </si>
  <si>
    <t>12069</t>
  </si>
  <si>
    <t>12070</t>
  </si>
  <si>
    <t>12071</t>
  </si>
  <si>
    <t>LIGURIA</t>
  </si>
  <si>
    <t>SAVONA-CUNEO</t>
  </si>
  <si>
    <t>12072</t>
  </si>
  <si>
    <t>12073</t>
  </si>
  <si>
    <t>12074</t>
  </si>
  <si>
    <t>12075</t>
  </si>
  <si>
    <t>12076</t>
  </si>
  <si>
    <t>12077</t>
  </si>
  <si>
    <t>12078</t>
  </si>
  <si>
    <t>12079</t>
  </si>
  <si>
    <t>12080</t>
  </si>
  <si>
    <t>12081</t>
  </si>
  <si>
    <t>12082</t>
  </si>
  <si>
    <t>12083</t>
  </si>
  <si>
    <t>12084</t>
  </si>
  <si>
    <t>12087</t>
  </si>
  <si>
    <t>12088</t>
  </si>
  <si>
    <t>12089</t>
  </si>
  <si>
    <t>12100</t>
  </si>
  <si>
    <t>13010</t>
  </si>
  <si>
    <t>VERCELLI</t>
  </si>
  <si>
    <t>13011</t>
  </si>
  <si>
    <t>13012</t>
  </si>
  <si>
    <t>13017</t>
  </si>
  <si>
    <t>13018</t>
  </si>
  <si>
    <t>13019</t>
  </si>
  <si>
    <t>13020</t>
  </si>
  <si>
    <t>13021</t>
  </si>
  <si>
    <t>13022</t>
  </si>
  <si>
    <t>13023</t>
  </si>
  <si>
    <t>13024</t>
  </si>
  <si>
    <t>13025</t>
  </si>
  <si>
    <t>13026</t>
  </si>
  <si>
    <t>13027</t>
  </si>
  <si>
    <t>13028</t>
  </si>
  <si>
    <t>13029</t>
  </si>
  <si>
    <t>13030</t>
  </si>
  <si>
    <t>13031</t>
  </si>
  <si>
    <t>13032</t>
  </si>
  <si>
    <t>13033</t>
  </si>
  <si>
    <t>13034</t>
  </si>
  <si>
    <t>13035</t>
  </si>
  <si>
    <t>13036</t>
  </si>
  <si>
    <t>13037</t>
  </si>
  <si>
    <t>13038</t>
  </si>
  <si>
    <t>13039</t>
  </si>
  <si>
    <t>13040</t>
  </si>
  <si>
    <t>13041</t>
  </si>
  <si>
    <t>13043</t>
  </si>
  <si>
    <t>13044</t>
  </si>
  <si>
    <t>13045</t>
  </si>
  <si>
    <t>13046</t>
  </si>
  <si>
    <t>13047</t>
  </si>
  <si>
    <t>13048</t>
  </si>
  <si>
    <t>13049</t>
  </si>
  <si>
    <t>13060</t>
  </si>
  <si>
    <t>13100</t>
  </si>
  <si>
    <t>13811</t>
  </si>
  <si>
    <t>BIELLA</t>
  </si>
  <si>
    <t>13812</t>
  </si>
  <si>
    <t>13814</t>
  </si>
  <si>
    <t>13815</t>
  </si>
  <si>
    <t>13816</t>
  </si>
  <si>
    <t>13817</t>
  </si>
  <si>
    <t>13818</t>
  </si>
  <si>
    <t>13821</t>
  </si>
  <si>
    <t>13822</t>
  </si>
  <si>
    <t>13823</t>
  </si>
  <si>
    <t>13824</t>
  </si>
  <si>
    <t>13825</t>
  </si>
  <si>
    <t>13831</t>
  </si>
  <si>
    <t>13833</t>
  </si>
  <si>
    <t>13834</t>
  </si>
  <si>
    <t>13835</t>
  </si>
  <si>
    <t>13836</t>
  </si>
  <si>
    <t>13841</t>
  </si>
  <si>
    <t>13843</t>
  </si>
  <si>
    <t>13844</t>
  </si>
  <si>
    <t>13845</t>
  </si>
  <si>
    <t>13847</t>
  </si>
  <si>
    <t>13848</t>
  </si>
  <si>
    <t>13851</t>
  </si>
  <si>
    <t>13852</t>
  </si>
  <si>
    <t>13853</t>
  </si>
  <si>
    <t>13854</t>
  </si>
  <si>
    <t>13855</t>
  </si>
  <si>
    <t>13856</t>
  </si>
  <si>
    <t>13861</t>
  </si>
  <si>
    <t>13862</t>
  </si>
  <si>
    <t>13863</t>
  </si>
  <si>
    <t>13864</t>
  </si>
  <si>
    <t>13865</t>
  </si>
  <si>
    <t>13866</t>
  </si>
  <si>
    <t>13867</t>
  </si>
  <si>
    <t>13868</t>
  </si>
  <si>
    <t>13871</t>
  </si>
  <si>
    <t>13872</t>
  </si>
  <si>
    <t>13873</t>
  </si>
  <si>
    <t>13874</t>
  </si>
  <si>
    <t>13875</t>
  </si>
  <si>
    <t>13876</t>
  </si>
  <si>
    <t>13877</t>
  </si>
  <si>
    <t>13878</t>
  </si>
  <si>
    <t>13881</t>
  </si>
  <si>
    <t>13882</t>
  </si>
  <si>
    <t>13883</t>
  </si>
  <si>
    <t>13884</t>
  </si>
  <si>
    <t>13885</t>
  </si>
  <si>
    <t>13886</t>
  </si>
  <si>
    <t>13887</t>
  </si>
  <si>
    <t>13888</t>
  </si>
  <si>
    <t>13891</t>
  </si>
  <si>
    <t>13893</t>
  </si>
  <si>
    <t>13894</t>
  </si>
  <si>
    <t>13895</t>
  </si>
  <si>
    <t>13896</t>
  </si>
  <si>
    <t>13897</t>
  </si>
  <si>
    <t>13898</t>
  </si>
  <si>
    <t>13899</t>
  </si>
  <si>
    <t>13900</t>
  </si>
  <si>
    <t>14010</t>
  </si>
  <si>
    <t>ASTI</t>
  </si>
  <si>
    <t>14011</t>
  </si>
  <si>
    <t>14012</t>
  </si>
  <si>
    <t>14013</t>
  </si>
  <si>
    <t>14014</t>
  </si>
  <si>
    <t>14015</t>
  </si>
  <si>
    <t>14016</t>
  </si>
  <si>
    <t>14017</t>
  </si>
  <si>
    <t>14018</t>
  </si>
  <si>
    <t>14019</t>
  </si>
  <si>
    <t>14020</t>
  </si>
  <si>
    <t>14021</t>
  </si>
  <si>
    <t>14022</t>
  </si>
  <si>
    <t>14023</t>
  </si>
  <si>
    <t>14024</t>
  </si>
  <si>
    <t>14025</t>
  </si>
  <si>
    <t>14026</t>
  </si>
  <si>
    <t>14030</t>
  </si>
  <si>
    <t>14031</t>
  </si>
  <si>
    <t>14032</t>
  </si>
  <si>
    <t>14033</t>
  </si>
  <si>
    <t>14034</t>
  </si>
  <si>
    <t>14035</t>
  </si>
  <si>
    <t>14036</t>
  </si>
  <si>
    <t>14037</t>
  </si>
  <si>
    <t>14039</t>
  </si>
  <si>
    <t>14040</t>
  </si>
  <si>
    <t>14041</t>
  </si>
  <si>
    <t>14042</t>
  </si>
  <si>
    <t>14043</t>
  </si>
  <si>
    <t>14044</t>
  </si>
  <si>
    <t>14045</t>
  </si>
  <si>
    <t>14046</t>
  </si>
  <si>
    <t>14047</t>
  </si>
  <si>
    <t>14048</t>
  </si>
  <si>
    <t>14049</t>
  </si>
  <si>
    <t>14050</t>
  </si>
  <si>
    <t>14051</t>
  </si>
  <si>
    <t>14052</t>
  </si>
  <si>
    <t>14053</t>
  </si>
  <si>
    <t>14054</t>
  </si>
  <si>
    <t>14055</t>
  </si>
  <si>
    <t>14057</t>
  </si>
  <si>
    <t>14058</t>
  </si>
  <si>
    <t>14059</t>
  </si>
  <si>
    <t>14100</t>
  </si>
  <si>
    <t>15010</t>
  </si>
  <si>
    <t>ALESSANDRIA</t>
  </si>
  <si>
    <t>15011</t>
  </si>
  <si>
    <t>15012</t>
  </si>
  <si>
    <t>15013</t>
  </si>
  <si>
    <t>15015</t>
  </si>
  <si>
    <t>15016</t>
  </si>
  <si>
    <t>15017</t>
  </si>
  <si>
    <t>15018</t>
  </si>
  <si>
    <t>15019</t>
  </si>
  <si>
    <t>15020</t>
  </si>
  <si>
    <t>15021</t>
  </si>
  <si>
    <t>15022</t>
  </si>
  <si>
    <t>15023</t>
  </si>
  <si>
    <t>15024</t>
  </si>
  <si>
    <t>15025</t>
  </si>
  <si>
    <t>15026</t>
  </si>
  <si>
    <t>15027</t>
  </si>
  <si>
    <t>15028</t>
  </si>
  <si>
    <t>15029</t>
  </si>
  <si>
    <t>15030</t>
  </si>
  <si>
    <t>15031</t>
  </si>
  <si>
    <t>15032</t>
  </si>
  <si>
    <t>15033</t>
  </si>
  <si>
    <t>15034</t>
  </si>
  <si>
    <t>15035</t>
  </si>
  <si>
    <t>15036</t>
  </si>
  <si>
    <t>15038</t>
  </si>
  <si>
    <t>15039</t>
  </si>
  <si>
    <t>15040</t>
  </si>
  <si>
    <t>15041</t>
  </si>
  <si>
    <t>15042</t>
  </si>
  <si>
    <t>15043</t>
  </si>
  <si>
    <t>15044</t>
  </si>
  <si>
    <t>15045</t>
  </si>
  <si>
    <t>15046</t>
  </si>
  <si>
    <t>15047</t>
  </si>
  <si>
    <t>15048</t>
  </si>
  <si>
    <t>15049</t>
  </si>
  <si>
    <t>15050</t>
  </si>
  <si>
    <t>15051</t>
  </si>
  <si>
    <t>15052</t>
  </si>
  <si>
    <t>15053</t>
  </si>
  <si>
    <t>15054</t>
  </si>
  <si>
    <t>15055</t>
  </si>
  <si>
    <t>15056</t>
  </si>
  <si>
    <t>15057</t>
  </si>
  <si>
    <t>15058</t>
  </si>
  <si>
    <t>15059</t>
  </si>
  <si>
    <t>15060</t>
  </si>
  <si>
    <t>15061</t>
  </si>
  <si>
    <t>15062</t>
  </si>
  <si>
    <t>15063</t>
  </si>
  <si>
    <t>15064</t>
  </si>
  <si>
    <t>15065</t>
  </si>
  <si>
    <t>15066</t>
  </si>
  <si>
    <t>15067</t>
  </si>
  <si>
    <t>15068</t>
  </si>
  <si>
    <t>15069</t>
  </si>
  <si>
    <t>15070</t>
  </si>
  <si>
    <t>15071</t>
  </si>
  <si>
    <t>15072</t>
  </si>
  <si>
    <t>15073</t>
  </si>
  <si>
    <t>15074</t>
  </si>
  <si>
    <t>15075</t>
  </si>
  <si>
    <t>15076</t>
  </si>
  <si>
    <t>15077</t>
  </si>
  <si>
    <t>15078</t>
  </si>
  <si>
    <t>15079</t>
  </si>
  <si>
    <t>15121</t>
  </si>
  <si>
    <t>15122</t>
  </si>
  <si>
    <t>16010</t>
  </si>
  <si>
    <t>GENOVA</t>
  </si>
  <si>
    <t>16011</t>
  </si>
  <si>
    <t>16012</t>
  </si>
  <si>
    <t>16013</t>
  </si>
  <si>
    <t>16014</t>
  </si>
  <si>
    <t>16015</t>
  </si>
  <si>
    <t>16016</t>
  </si>
  <si>
    <t>16017</t>
  </si>
  <si>
    <t>16018</t>
  </si>
  <si>
    <t>16019</t>
  </si>
  <si>
    <t>16020</t>
  </si>
  <si>
    <t>16021</t>
  </si>
  <si>
    <t>16022</t>
  </si>
  <si>
    <t>16023</t>
  </si>
  <si>
    <t>16024</t>
  </si>
  <si>
    <t>16025</t>
  </si>
  <si>
    <t>16026</t>
  </si>
  <si>
    <t>16027</t>
  </si>
  <si>
    <t>16028</t>
  </si>
  <si>
    <t>16029</t>
  </si>
  <si>
    <t>16030</t>
  </si>
  <si>
    <t>16031</t>
  </si>
  <si>
    <t>16032</t>
  </si>
  <si>
    <t>16033</t>
  </si>
  <si>
    <t>16034</t>
  </si>
  <si>
    <t>16035</t>
  </si>
  <si>
    <t>16036</t>
  </si>
  <si>
    <t>16038</t>
  </si>
  <si>
    <t>16039</t>
  </si>
  <si>
    <t>16040</t>
  </si>
  <si>
    <t>16041</t>
  </si>
  <si>
    <t>16042</t>
  </si>
  <si>
    <t>16043</t>
  </si>
  <si>
    <t>16044</t>
  </si>
  <si>
    <t>16045</t>
  </si>
  <si>
    <t>16046</t>
  </si>
  <si>
    <t>16047</t>
  </si>
  <si>
    <t>16048</t>
  </si>
  <si>
    <t>16049</t>
  </si>
  <si>
    <t>16121</t>
  </si>
  <si>
    <t>16122</t>
  </si>
  <si>
    <t>16123</t>
  </si>
  <si>
    <t>16124</t>
  </si>
  <si>
    <t>16125</t>
  </si>
  <si>
    <t>16126</t>
  </si>
  <si>
    <t>16127</t>
  </si>
  <si>
    <t>16128</t>
  </si>
  <si>
    <t>16129</t>
  </si>
  <si>
    <t>16131</t>
  </si>
  <si>
    <t>16132</t>
  </si>
  <si>
    <t>16133</t>
  </si>
  <si>
    <t>16134</t>
  </si>
  <si>
    <t>16135</t>
  </si>
  <si>
    <t>16136</t>
  </si>
  <si>
    <t>16137</t>
  </si>
  <si>
    <t>16138</t>
  </si>
  <si>
    <t>16139</t>
  </si>
  <si>
    <t>16141</t>
  </si>
  <si>
    <t>16142</t>
  </si>
  <si>
    <t>16143</t>
  </si>
  <si>
    <t>16144</t>
  </si>
  <si>
    <t>16145</t>
  </si>
  <si>
    <t>16146</t>
  </si>
  <si>
    <t>16147</t>
  </si>
  <si>
    <t>16148</t>
  </si>
  <si>
    <t>16149</t>
  </si>
  <si>
    <t>16151</t>
  </si>
  <si>
    <t>16152</t>
  </si>
  <si>
    <t>16153</t>
  </si>
  <si>
    <t>16154</t>
  </si>
  <si>
    <t>16155</t>
  </si>
  <si>
    <t>16156</t>
  </si>
  <si>
    <t>16157</t>
  </si>
  <si>
    <t>16158</t>
  </si>
  <si>
    <t>16159</t>
  </si>
  <si>
    <t>16161</t>
  </si>
  <si>
    <t>16162</t>
  </si>
  <si>
    <t>16163</t>
  </si>
  <si>
    <t>16164</t>
  </si>
  <si>
    <t>16165</t>
  </si>
  <si>
    <t>16166</t>
  </si>
  <si>
    <t>16167</t>
  </si>
  <si>
    <t>17010</t>
  </si>
  <si>
    <t>SAVONA</t>
  </si>
  <si>
    <t>17011</t>
  </si>
  <si>
    <t>17012</t>
  </si>
  <si>
    <t>17013</t>
  </si>
  <si>
    <t>17014</t>
  </si>
  <si>
    <t>17015</t>
  </si>
  <si>
    <t>17017</t>
  </si>
  <si>
    <t>17019</t>
  </si>
  <si>
    <t>17020</t>
  </si>
  <si>
    <t>17021</t>
  </si>
  <si>
    <t>17022</t>
  </si>
  <si>
    <t>17023</t>
  </si>
  <si>
    <t>17024</t>
  </si>
  <si>
    <t>17025</t>
  </si>
  <si>
    <t>17026</t>
  </si>
  <si>
    <t>17027</t>
  </si>
  <si>
    <t>17028</t>
  </si>
  <si>
    <t>17030</t>
  </si>
  <si>
    <t>17031</t>
  </si>
  <si>
    <t>17032</t>
  </si>
  <si>
    <t>17033</t>
  </si>
  <si>
    <t>17034</t>
  </si>
  <si>
    <t>17035</t>
  </si>
  <si>
    <t>17037</t>
  </si>
  <si>
    <t>17038</t>
  </si>
  <si>
    <t>17039</t>
  </si>
  <si>
    <t>17040</t>
  </si>
  <si>
    <t>17041</t>
  </si>
  <si>
    <t>17042</t>
  </si>
  <si>
    <t>17043</t>
  </si>
  <si>
    <t>17044</t>
  </si>
  <si>
    <t>17045</t>
  </si>
  <si>
    <t>17046</t>
  </si>
  <si>
    <t>17047</t>
  </si>
  <si>
    <t>17048</t>
  </si>
  <si>
    <t>17051</t>
  </si>
  <si>
    <t>17052</t>
  </si>
  <si>
    <t>17053</t>
  </si>
  <si>
    <t>17054</t>
  </si>
  <si>
    <t>17055</t>
  </si>
  <si>
    <t>17056</t>
  </si>
  <si>
    <t>17057</t>
  </si>
  <si>
    <t>17058</t>
  </si>
  <si>
    <t>17100</t>
  </si>
  <si>
    <t>18010</t>
  </si>
  <si>
    <t>IMPERIA</t>
  </si>
  <si>
    <t>18011</t>
  </si>
  <si>
    <t>18012</t>
  </si>
  <si>
    <t>18013</t>
  </si>
  <si>
    <t>18014</t>
  </si>
  <si>
    <t>18015</t>
  </si>
  <si>
    <t>18016</t>
  </si>
  <si>
    <t>18017</t>
  </si>
  <si>
    <t>18018</t>
  </si>
  <si>
    <t>18019</t>
  </si>
  <si>
    <t>18020</t>
  </si>
  <si>
    <t>18021</t>
  </si>
  <si>
    <t>18022</t>
  </si>
  <si>
    <t>18023</t>
  </si>
  <si>
    <t>18024</t>
  </si>
  <si>
    <t>18025</t>
  </si>
  <si>
    <t>CUNEO-IMPERIA</t>
  </si>
  <si>
    <t>18026</t>
  </si>
  <si>
    <t>18027</t>
  </si>
  <si>
    <t>18028</t>
  </si>
  <si>
    <t>18030</t>
  </si>
  <si>
    <t>18031</t>
  </si>
  <si>
    <t>18032</t>
  </si>
  <si>
    <t>18033</t>
  </si>
  <si>
    <t>18034</t>
  </si>
  <si>
    <t>18035</t>
  </si>
  <si>
    <t>18036</t>
  </si>
  <si>
    <t>18037</t>
  </si>
  <si>
    <t>18038</t>
  </si>
  <si>
    <t>18039</t>
  </si>
  <si>
    <t>18100</t>
  </si>
  <si>
    <t>19010</t>
  </si>
  <si>
    <t>LA SPEZIA</t>
  </si>
  <si>
    <t>19011</t>
  </si>
  <si>
    <t>19012</t>
  </si>
  <si>
    <t>19013</t>
  </si>
  <si>
    <t>19014</t>
  </si>
  <si>
    <t>19015</t>
  </si>
  <si>
    <t>19016</t>
  </si>
  <si>
    <t>19017</t>
  </si>
  <si>
    <t>19018</t>
  </si>
  <si>
    <t>19020</t>
  </si>
  <si>
    <t>19021</t>
  </si>
  <si>
    <t>19025</t>
  </si>
  <si>
    <t>19028</t>
  </si>
  <si>
    <t>19031</t>
  </si>
  <si>
    <t>19032</t>
  </si>
  <si>
    <t>19033</t>
  </si>
  <si>
    <t>19034</t>
  </si>
  <si>
    <t>19037</t>
  </si>
  <si>
    <t>19038</t>
  </si>
  <si>
    <t>19121</t>
  </si>
  <si>
    <t>19122</t>
  </si>
  <si>
    <t>19123</t>
  </si>
  <si>
    <t>19124</t>
  </si>
  <si>
    <t>19125</t>
  </si>
  <si>
    <t>19126</t>
  </si>
  <si>
    <t>19131</t>
  </si>
  <si>
    <t>19132</t>
  </si>
  <si>
    <t>19133</t>
  </si>
  <si>
    <t>19134</t>
  </si>
  <si>
    <t>19135</t>
  </si>
  <si>
    <t>19136</t>
  </si>
  <si>
    <t>19137</t>
  </si>
  <si>
    <t>20010</t>
  </si>
  <si>
    <t>LOMBARDIA</t>
  </si>
  <si>
    <t>MILANO</t>
  </si>
  <si>
    <t>20011</t>
  </si>
  <si>
    <t>20012</t>
  </si>
  <si>
    <t>20013</t>
  </si>
  <si>
    <t>20014</t>
  </si>
  <si>
    <t>20015</t>
  </si>
  <si>
    <t>20016</t>
  </si>
  <si>
    <t>20017</t>
  </si>
  <si>
    <t>20018</t>
  </si>
  <si>
    <t>20019</t>
  </si>
  <si>
    <t>20020</t>
  </si>
  <si>
    <t>20021</t>
  </si>
  <si>
    <t>20022</t>
  </si>
  <si>
    <t>20023</t>
  </si>
  <si>
    <t>20024</t>
  </si>
  <si>
    <t>20025</t>
  </si>
  <si>
    <t>20026</t>
  </si>
  <si>
    <t>20027</t>
  </si>
  <si>
    <t>20028</t>
  </si>
  <si>
    <t>20029</t>
  </si>
  <si>
    <t>20030</t>
  </si>
  <si>
    <t>20032</t>
  </si>
  <si>
    <t>20037</t>
  </si>
  <si>
    <t>20040</t>
  </si>
  <si>
    <t>20056</t>
  </si>
  <si>
    <t>20060</t>
  </si>
  <si>
    <t>20061</t>
  </si>
  <si>
    <t>20062</t>
  </si>
  <si>
    <t>20063</t>
  </si>
  <si>
    <t>20064</t>
  </si>
  <si>
    <t>20065</t>
  </si>
  <si>
    <t>20066</t>
  </si>
  <si>
    <t>20067</t>
  </si>
  <si>
    <t>20068</t>
  </si>
  <si>
    <t>20069</t>
  </si>
  <si>
    <t>20070</t>
  </si>
  <si>
    <t>20077</t>
  </si>
  <si>
    <t>20078</t>
  </si>
  <si>
    <t>20080</t>
  </si>
  <si>
    <t>20081</t>
  </si>
  <si>
    <t>20082</t>
  </si>
  <si>
    <t>20083</t>
  </si>
  <si>
    <t>20084</t>
  </si>
  <si>
    <t>20085</t>
  </si>
  <si>
    <t>20086</t>
  </si>
  <si>
    <t>20087</t>
  </si>
  <si>
    <t>20088</t>
  </si>
  <si>
    <t>20089</t>
  </si>
  <si>
    <t>20090</t>
  </si>
  <si>
    <t>20091</t>
  </si>
  <si>
    <t>20092</t>
  </si>
  <si>
    <t>20093</t>
  </si>
  <si>
    <t>20094</t>
  </si>
  <si>
    <t>20095</t>
  </si>
  <si>
    <t>20096</t>
  </si>
  <si>
    <t>20097</t>
  </si>
  <si>
    <t>20098</t>
  </si>
  <si>
    <t>20099</t>
  </si>
  <si>
    <t>20121</t>
  </si>
  <si>
    <t>20122</t>
  </si>
  <si>
    <t>20123</t>
  </si>
  <si>
    <t>20124</t>
  </si>
  <si>
    <t>20125</t>
  </si>
  <si>
    <t>20126</t>
  </si>
  <si>
    <t>20127</t>
  </si>
  <si>
    <t>20128</t>
  </si>
  <si>
    <t>20129</t>
  </si>
  <si>
    <t>20131</t>
  </si>
  <si>
    <t>20132</t>
  </si>
  <si>
    <t>20133</t>
  </si>
  <si>
    <t>20134</t>
  </si>
  <si>
    <t>20135</t>
  </si>
  <si>
    <t>20136</t>
  </si>
  <si>
    <t>20137</t>
  </si>
  <si>
    <t>20138</t>
  </si>
  <si>
    <t>20139</t>
  </si>
  <si>
    <t>20141</t>
  </si>
  <si>
    <t>20142</t>
  </si>
  <si>
    <t>20143</t>
  </si>
  <si>
    <t>20144</t>
  </si>
  <si>
    <t>20145</t>
  </si>
  <si>
    <t>20146</t>
  </si>
  <si>
    <t>20147</t>
  </si>
  <si>
    <t>20148</t>
  </si>
  <si>
    <t>20149</t>
  </si>
  <si>
    <t>20151</t>
  </si>
  <si>
    <t>20152</t>
  </si>
  <si>
    <t>20153</t>
  </si>
  <si>
    <t>20154</t>
  </si>
  <si>
    <t>20155</t>
  </si>
  <si>
    <t>20156</t>
  </si>
  <si>
    <t>20157</t>
  </si>
  <si>
    <t>20158</t>
  </si>
  <si>
    <t>20159</t>
  </si>
  <si>
    <t>20161</t>
  </si>
  <si>
    <t>20162</t>
  </si>
  <si>
    <t>20811</t>
  </si>
  <si>
    <t>MONZA E DELLA BRIANZA</t>
  </si>
  <si>
    <t>20812</t>
  </si>
  <si>
    <t>20813</t>
  </si>
  <si>
    <t>20814</t>
  </si>
  <si>
    <t>20815</t>
  </si>
  <si>
    <t>20816</t>
  </si>
  <si>
    <t>20821</t>
  </si>
  <si>
    <t>20822</t>
  </si>
  <si>
    <t>20823</t>
  </si>
  <si>
    <t>20824</t>
  </si>
  <si>
    <t>20825</t>
  </si>
  <si>
    <t>20826</t>
  </si>
  <si>
    <t>20831</t>
  </si>
  <si>
    <t>20832</t>
  </si>
  <si>
    <t>20833</t>
  </si>
  <si>
    <t>20834</t>
  </si>
  <si>
    <t>20835</t>
  </si>
  <si>
    <t>20836</t>
  </si>
  <si>
    <t>20837</t>
  </si>
  <si>
    <t>20838</t>
  </si>
  <si>
    <t>20841</t>
  </si>
  <si>
    <t>20842</t>
  </si>
  <si>
    <t>20843</t>
  </si>
  <si>
    <t>20844</t>
  </si>
  <si>
    <t>20845</t>
  </si>
  <si>
    <t>20846</t>
  </si>
  <si>
    <t>20847</t>
  </si>
  <si>
    <t>20851</t>
  </si>
  <si>
    <t>20852</t>
  </si>
  <si>
    <t>20853</t>
  </si>
  <si>
    <t>20854</t>
  </si>
  <si>
    <t>20855</t>
  </si>
  <si>
    <t>20856</t>
  </si>
  <si>
    <t>20857</t>
  </si>
  <si>
    <t>20861</t>
  </si>
  <si>
    <t>20862</t>
  </si>
  <si>
    <t>20863</t>
  </si>
  <si>
    <t>20864</t>
  </si>
  <si>
    <t>20865</t>
  </si>
  <si>
    <t>20866</t>
  </si>
  <si>
    <t>20867</t>
  </si>
  <si>
    <t>20871</t>
  </si>
  <si>
    <t>20872</t>
  </si>
  <si>
    <t>20873</t>
  </si>
  <si>
    <t>20874</t>
  </si>
  <si>
    <t>20875</t>
  </si>
  <si>
    <t>20876</t>
  </si>
  <si>
    <t>20877</t>
  </si>
  <si>
    <t>20881</t>
  </si>
  <si>
    <t>20882</t>
  </si>
  <si>
    <t>20883</t>
  </si>
  <si>
    <t>20884</t>
  </si>
  <si>
    <t>20885</t>
  </si>
  <si>
    <t>20886</t>
  </si>
  <si>
    <t>20900</t>
  </si>
  <si>
    <t>21010</t>
  </si>
  <si>
    <t>VARESE</t>
  </si>
  <si>
    <t>21011</t>
  </si>
  <si>
    <t>21012</t>
  </si>
  <si>
    <t>21013</t>
  </si>
  <si>
    <t>21014</t>
  </si>
  <si>
    <t>21015</t>
  </si>
  <si>
    <t>21016</t>
  </si>
  <si>
    <t>21017</t>
  </si>
  <si>
    <t>21018</t>
  </si>
  <si>
    <t>21019</t>
  </si>
  <si>
    <t>21020</t>
  </si>
  <si>
    <t>21021</t>
  </si>
  <si>
    <t>21022</t>
  </si>
  <si>
    <t>21023</t>
  </si>
  <si>
    <t>21024</t>
  </si>
  <si>
    <t>21025</t>
  </si>
  <si>
    <t>21026</t>
  </si>
  <si>
    <t>21027</t>
  </si>
  <si>
    <t>21028</t>
  </si>
  <si>
    <t>21029</t>
  </si>
  <si>
    <t>21030</t>
  </si>
  <si>
    <t>21031</t>
  </si>
  <si>
    <t>21032</t>
  </si>
  <si>
    <t>21033</t>
  </si>
  <si>
    <t>21034</t>
  </si>
  <si>
    <t>21035</t>
  </si>
  <si>
    <t>21036</t>
  </si>
  <si>
    <t>21037</t>
  </si>
  <si>
    <t>21038</t>
  </si>
  <si>
    <t>21039</t>
  </si>
  <si>
    <t>21040</t>
  </si>
  <si>
    <t>21041</t>
  </si>
  <si>
    <t>21042</t>
  </si>
  <si>
    <t>21043</t>
  </si>
  <si>
    <t>21044</t>
  </si>
  <si>
    <t>21045</t>
  </si>
  <si>
    <t>21046</t>
  </si>
  <si>
    <t>21047</t>
  </si>
  <si>
    <t>21048</t>
  </si>
  <si>
    <t>21049</t>
  </si>
  <si>
    <t>21050</t>
  </si>
  <si>
    <t>21051</t>
  </si>
  <si>
    <t>21052</t>
  </si>
  <si>
    <t>21053</t>
  </si>
  <si>
    <t>21054</t>
  </si>
  <si>
    <t>21055</t>
  </si>
  <si>
    <t>21056</t>
  </si>
  <si>
    <t>21057</t>
  </si>
  <si>
    <t>21058</t>
  </si>
  <si>
    <t>21059</t>
  </si>
  <si>
    <t>21061</t>
  </si>
  <si>
    <t>21100</t>
  </si>
  <si>
    <t>22010</t>
  </si>
  <si>
    <t>COMO</t>
  </si>
  <si>
    <t>22011</t>
  </si>
  <si>
    <t>22012</t>
  </si>
  <si>
    <t>22013</t>
  </si>
  <si>
    <t>22014</t>
  </si>
  <si>
    <t>22015</t>
  </si>
  <si>
    <t>22016</t>
  </si>
  <si>
    <t>22017</t>
  </si>
  <si>
    <t>22018</t>
  </si>
  <si>
    <t>22019</t>
  </si>
  <si>
    <t>22020</t>
  </si>
  <si>
    <t>22021</t>
  </si>
  <si>
    <t>22023</t>
  </si>
  <si>
    <t>22024</t>
  </si>
  <si>
    <t>22025</t>
  </si>
  <si>
    <t>22026</t>
  </si>
  <si>
    <t>22027</t>
  </si>
  <si>
    <t>22028</t>
  </si>
  <si>
    <t>22029</t>
  </si>
  <si>
    <t>22030</t>
  </si>
  <si>
    <t>22031</t>
  </si>
  <si>
    <t>22032</t>
  </si>
  <si>
    <t>22033</t>
  </si>
  <si>
    <t>22034</t>
  </si>
  <si>
    <t>22035</t>
  </si>
  <si>
    <t>22036</t>
  </si>
  <si>
    <t>22037</t>
  </si>
  <si>
    <t>22038</t>
  </si>
  <si>
    <t>22039</t>
  </si>
  <si>
    <t>22040</t>
  </si>
  <si>
    <t>22041</t>
  </si>
  <si>
    <t>22042</t>
  </si>
  <si>
    <t>22044</t>
  </si>
  <si>
    <t>22045</t>
  </si>
  <si>
    <t>22046</t>
  </si>
  <si>
    <t>22060</t>
  </si>
  <si>
    <t>22063</t>
  </si>
  <si>
    <t>22066</t>
  </si>
  <si>
    <t>22069</t>
  </si>
  <si>
    <t>22070</t>
  </si>
  <si>
    <t>22071</t>
  </si>
  <si>
    <t>22072</t>
  </si>
  <si>
    <t>22073</t>
  </si>
  <si>
    <t>22074</t>
  </si>
  <si>
    <t>22075</t>
  </si>
  <si>
    <t>22076</t>
  </si>
  <si>
    <t>22077</t>
  </si>
  <si>
    <t>22078</t>
  </si>
  <si>
    <t>22079</t>
  </si>
  <si>
    <t>22100</t>
  </si>
  <si>
    <t>23010</t>
  </si>
  <si>
    <t>SONDRIO</t>
  </si>
  <si>
    <t>23011</t>
  </si>
  <si>
    <t>23012</t>
  </si>
  <si>
    <t>23013</t>
  </si>
  <si>
    <t>23014</t>
  </si>
  <si>
    <t>23015</t>
  </si>
  <si>
    <t>23016</t>
  </si>
  <si>
    <t>23017</t>
  </si>
  <si>
    <t>23018</t>
  </si>
  <si>
    <t>23019</t>
  </si>
  <si>
    <t>23020</t>
  </si>
  <si>
    <t>23021</t>
  </si>
  <si>
    <t>23022</t>
  </si>
  <si>
    <t>23023</t>
  </si>
  <si>
    <t>23024</t>
  </si>
  <si>
    <t>23025</t>
  </si>
  <si>
    <t>23026</t>
  </si>
  <si>
    <t>23027</t>
  </si>
  <si>
    <t>23029</t>
  </si>
  <si>
    <t>23030</t>
  </si>
  <si>
    <t>23031</t>
  </si>
  <si>
    <t>23032</t>
  </si>
  <si>
    <t>23033</t>
  </si>
  <si>
    <t>23034</t>
  </si>
  <si>
    <t>23035</t>
  </si>
  <si>
    <t>23036</t>
  </si>
  <si>
    <t>23037</t>
  </si>
  <si>
    <t>23038</t>
  </si>
  <si>
    <t>23041</t>
  </si>
  <si>
    <t>23100</t>
  </si>
  <si>
    <t>23801</t>
  </si>
  <si>
    <t>LECCO</t>
  </si>
  <si>
    <t>23802</t>
  </si>
  <si>
    <t>23804</t>
  </si>
  <si>
    <t>23805</t>
  </si>
  <si>
    <t>23806</t>
  </si>
  <si>
    <t>23807</t>
  </si>
  <si>
    <t>23808</t>
  </si>
  <si>
    <t>23811</t>
  </si>
  <si>
    <t>23813</t>
  </si>
  <si>
    <t>23814</t>
  </si>
  <si>
    <t>23815</t>
  </si>
  <si>
    <t>23816</t>
  </si>
  <si>
    <t>23817</t>
  </si>
  <si>
    <t>23818</t>
  </si>
  <si>
    <t>23819</t>
  </si>
  <si>
    <t>23821</t>
  </si>
  <si>
    <t>23822</t>
  </si>
  <si>
    <t>23823</t>
  </si>
  <si>
    <t>23824</t>
  </si>
  <si>
    <t>23825</t>
  </si>
  <si>
    <t>23826</t>
  </si>
  <si>
    <t>23827</t>
  </si>
  <si>
    <t>23828</t>
  </si>
  <si>
    <t>23829</t>
  </si>
  <si>
    <t>23831</t>
  </si>
  <si>
    <t>23832</t>
  </si>
  <si>
    <t>23833</t>
  </si>
  <si>
    <t>23834</t>
  </si>
  <si>
    <t>23835</t>
  </si>
  <si>
    <t>23836</t>
  </si>
  <si>
    <t>23837</t>
  </si>
  <si>
    <t>23838</t>
  </si>
  <si>
    <t>23841</t>
  </si>
  <si>
    <t>23842</t>
  </si>
  <si>
    <t>23843</t>
  </si>
  <si>
    <t>23844</t>
  </si>
  <si>
    <t>23845</t>
  </si>
  <si>
    <t>23846</t>
  </si>
  <si>
    <t>23847</t>
  </si>
  <si>
    <t>23848</t>
  </si>
  <si>
    <t>23849</t>
  </si>
  <si>
    <t>23851</t>
  </si>
  <si>
    <t>23852</t>
  </si>
  <si>
    <t>23854</t>
  </si>
  <si>
    <t>23855</t>
  </si>
  <si>
    <t>23857</t>
  </si>
  <si>
    <t>23861</t>
  </si>
  <si>
    <t>23862</t>
  </si>
  <si>
    <t>23864</t>
  </si>
  <si>
    <t>23865</t>
  </si>
  <si>
    <t>23867</t>
  </si>
  <si>
    <t>23868</t>
  </si>
  <si>
    <t>23870</t>
  </si>
  <si>
    <t>23871</t>
  </si>
  <si>
    <t>23873</t>
  </si>
  <si>
    <t>23874</t>
  </si>
  <si>
    <t>23875</t>
  </si>
  <si>
    <t>23876</t>
  </si>
  <si>
    <t>23877</t>
  </si>
  <si>
    <t>23878</t>
  </si>
  <si>
    <t>23879</t>
  </si>
  <si>
    <t>23880</t>
  </si>
  <si>
    <t>23881</t>
  </si>
  <si>
    <t>23883</t>
  </si>
  <si>
    <t>23884</t>
  </si>
  <si>
    <t>23885</t>
  </si>
  <si>
    <t>23886</t>
  </si>
  <si>
    <t>23887</t>
  </si>
  <si>
    <t>23888</t>
  </si>
  <si>
    <t>23889</t>
  </si>
  <si>
    <t>23890</t>
  </si>
  <si>
    <t>23891</t>
  </si>
  <si>
    <t>23892</t>
  </si>
  <si>
    <t>23893</t>
  </si>
  <si>
    <t>23894</t>
  </si>
  <si>
    <t>23895</t>
  </si>
  <si>
    <t>23896</t>
  </si>
  <si>
    <t>23897</t>
  </si>
  <si>
    <t>23898</t>
  </si>
  <si>
    <t>23899</t>
  </si>
  <si>
    <t>23900</t>
  </si>
  <si>
    <t>24010</t>
  </si>
  <si>
    <t>BERGAMO</t>
  </si>
  <si>
    <t>24011</t>
  </si>
  <si>
    <t>24012</t>
  </si>
  <si>
    <t>24013</t>
  </si>
  <si>
    <t>24014</t>
  </si>
  <si>
    <t>24015</t>
  </si>
  <si>
    <t>24016</t>
  </si>
  <si>
    <t>24017</t>
  </si>
  <si>
    <t>24018</t>
  </si>
  <si>
    <t>24019</t>
  </si>
  <si>
    <t>24020</t>
  </si>
  <si>
    <t>24021</t>
  </si>
  <si>
    <t>24022</t>
  </si>
  <si>
    <t>24023</t>
  </si>
  <si>
    <t>24024</t>
  </si>
  <si>
    <t>24025</t>
  </si>
  <si>
    <t>24026</t>
  </si>
  <si>
    <t>24027</t>
  </si>
  <si>
    <t>24028</t>
  </si>
  <si>
    <t>24029</t>
  </si>
  <si>
    <t>24030</t>
  </si>
  <si>
    <t>24031</t>
  </si>
  <si>
    <t>24033</t>
  </si>
  <si>
    <t>24034</t>
  </si>
  <si>
    <t>24035</t>
  </si>
  <si>
    <t>24036</t>
  </si>
  <si>
    <t>24037</t>
  </si>
  <si>
    <t>24038</t>
  </si>
  <si>
    <t>24039</t>
  </si>
  <si>
    <t>24040</t>
  </si>
  <si>
    <t>24041</t>
  </si>
  <si>
    <t>24042</t>
  </si>
  <si>
    <t>24043</t>
  </si>
  <si>
    <t>24044</t>
  </si>
  <si>
    <t>24045</t>
  </si>
  <si>
    <t>24046</t>
  </si>
  <si>
    <t>24047</t>
  </si>
  <si>
    <t>24048</t>
  </si>
  <si>
    <t>24049</t>
  </si>
  <si>
    <t>24050</t>
  </si>
  <si>
    <t>24051</t>
  </si>
  <si>
    <t>24052</t>
  </si>
  <si>
    <t>24053</t>
  </si>
  <si>
    <t>24054</t>
  </si>
  <si>
    <t>24055</t>
  </si>
  <si>
    <t>24056</t>
  </si>
  <si>
    <t>24057</t>
  </si>
  <si>
    <t>24058</t>
  </si>
  <si>
    <t>24059</t>
  </si>
  <si>
    <t>24060</t>
  </si>
  <si>
    <t>24061</t>
  </si>
  <si>
    <t>24062</t>
  </si>
  <si>
    <t>24063</t>
  </si>
  <si>
    <t>24064</t>
  </si>
  <si>
    <t>24065</t>
  </si>
  <si>
    <t>24066</t>
  </si>
  <si>
    <t>24067</t>
  </si>
  <si>
    <t>24068</t>
  </si>
  <si>
    <t>24069</t>
  </si>
  <si>
    <t>24121</t>
  </si>
  <si>
    <t>24122</t>
  </si>
  <si>
    <t>24123</t>
  </si>
  <si>
    <t>24124</t>
  </si>
  <si>
    <t>24125</t>
  </si>
  <si>
    <t>24126</t>
  </si>
  <si>
    <t>24127</t>
  </si>
  <si>
    <t>24128</t>
  </si>
  <si>
    <t>24129</t>
  </si>
  <si>
    <t>25010</t>
  </si>
  <si>
    <t>BRESCIA</t>
  </si>
  <si>
    <t>25011</t>
  </si>
  <si>
    <t>25012</t>
  </si>
  <si>
    <t>25013</t>
  </si>
  <si>
    <t>25014</t>
  </si>
  <si>
    <t>25015</t>
  </si>
  <si>
    <t>25016</t>
  </si>
  <si>
    <t>25017</t>
  </si>
  <si>
    <t>25018</t>
  </si>
  <si>
    <t>25019</t>
  </si>
  <si>
    <t>25020</t>
  </si>
  <si>
    <t>25021</t>
  </si>
  <si>
    <t>25022</t>
  </si>
  <si>
    <t>25023</t>
  </si>
  <si>
    <t>25024</t>
  </si>
  <si>
    <t>25025</t>
  </si>
  <si>
    <t>25026</t>
  </si>
  <si>
    <t>25027</t>
  </si>
  <si>
    <t>25028</t>
  </si>
  <si>
    <t>25029</t>
  </si>
  <si>
    <t>25030</t>
  </si>
  <si>
    <t>25031</t>
  </si>
  <si>
    <t>25032</t>
  </si>
  <si>
    <t>25033</t>
  </si>
  <si>
    <t>25034</t>
  </si>
  <si>
    <t>25035</t>
  </si>
  <si>
    <t>25036</t>
  </si>
  <si>
    <t>25037</t>
  </si>
  <si>
    <t>25038</t>
  </si>
  <si>
    <t>25039</t>
  </si>
  <si>
    <t>25040</t>
  </si>
  <si>
    <t>25042</t>
  </si>
  <si>
    <t>25043</t>
  </si>
  <si>
    <t>25044</t>
  </si>
  <si>
    <t>25045</t>
  </si>
  <si>
    <t>25046</t>
  </si>
  <si>
    <t>25047</t>
  </si>
  <si>
    <t>25048</t>
  </si>
  <si>
    <t>25049</t>
  </si>
  <si>
    <t>25050</t>
  </si>
  <si>
    <t>25051</t>
  </si>
  <si>
    <t>25052</t>
  </si>
  <si>
    <t>25053</t>
  </si>
  <si>
    <t>25054</t>
  </si>
  <si>
    <t>25055</t>
  </si>
  <si>
    <t>25056</t>
  </si>
  <si>
    <t>25057</t>
  </si>
  <si>
    <t>25058</t>
  </si>
  <si>
    <t>25059</t>
  </si>
  <si>
    <t>25060</t>
  </si>
  <si>
    <t>25061</t>
  </si>
  <si>
    <t>25062</t>
  </si>
  <si>
    <t>25063</t>
  </si>
  <si>
    <t>25064</t>
  </si>
  <si>
    <t>25065</t>
  </si>
  <si>
    <t>25068</t>
  </si>
  <si>
    <t>25069</t>
  </si>
  <si>
    <t>25070</t>
  </si>
  <si>
    <t>25071</t>
  </si>
  <si>
    <t>25072</t>
  </si>
  <si>
    <t>25073</t>
  </si>
  <si>
    <t>25074</t>
  </si>
  <si>
    <t>25075</t>
  </si>
  <si>
    <t>25076</t>
  </si>
  <si>
    <t>25077</t>
  </si>
  <si>
    <t>25078</t>
  </si>
  <si>
    <t>25079</t>
  </si>
  <si>
    <t>25080</t>
  </si>
  <si>
    <t>25081</t>
  </si>
  <si>
    <t>25082</t>
  </si>
  <si>
    <t>25083</t>
  </si>
  <si>
    <t>25084</t>
  </si>
  <si>
    <t>25085</t>
  </si>
  <si>
    <t>25086</t>
  </si>
  <si>
    <t>25087</t>
  </si>
  <si>
    <t>25088</t>
  </si>
  <si>
    <t>25089</t>
  </si>
  <si>
    <t>25121</t>
  </si>
  <si>
    <t>25122</t>
  </si>
  <si>
    <t>25123</t>
  </si>
  <si>
    <t>25124</t>
  </si>
  <si>
    <t>25125</t>
  </si>
  <si>
    <t>25126</t>
  </si>
  <si>
    <t>25127</t>
  </si>
  <si>
    <t>25128</t>
  </si>
  <si>
    <t>25129</t>
  </si>
  <si>
    <t>25131</t>
  </si>
  <si>
    <t>25132</t>
  </si>
  <si>
    <t>25133</t>
  </si>
  <si>
    <t>25134</t>
  </si>
  <si>
    <t>25135</t>
  </si>
  <si>
    <t>25136</t>
  </si>
  <si>
    <t>26010</t>
  </si>
  <si>
    <t>CREMONA</t>
  </si>
  <si>
    <t>26011</t>
  </si>
  <si>
    <t>26012</t>
  </si>
  <si>
    <t>26013</t>
  </si>
  <si>
    <t>26014</t>
  </si>
  <si>
    <t>26015</t>
  </si>
  <si>
    <t>26016</t>
  </si>
  <si>
    <t>26017</t>
  </si>
  <si>
    <t>26018</t>
  </si>
  <si>
    <t>26019</t>
  </si>
  <si>
    <t>26020</t>
  </si>
  <si>
    <t>26021</t>
  </si>
  <si>
    <t>26022</t>
  </si>
  <si>
    <t>26023</t>
  </si>
  <si>
    <t>26024</t>
  </si>
  <si>
    <t>26025</t>
  </si>
  <si>
    <t>26026</t>
  </si>
  <si>
    <t>26027</t>
  </si>
  <si>
    <t>26028</t>
  </si>
  <si>
    <t>26029</t>
  </si>
  <si>
    <t>26030</t>
  </si>
  <si>
    <t>26031</t>
  </si>
  <si>
    <t>26032</t>
  </si>
  <si>
    <t>26033</t>
  </si>
  <si>
    <t>26034</t>
  </si>
  <si>
    <t>26035</t>
  </si>
  <si>
    <t>26036</t>
  </si>
  <si>
    <t>26037</t>
  </si>
  <si>
    <t>26038</t>
  </si>
  <si>
    <t>26039</t>
  </si>
  <si>
    <t>26040</t>
  </si>
  <si>
    <t>26041</t>
  </si>
  <si>
    <t>26042</t>
  </si>
  <si>
    <t>26043</t>
  </si>
  <si>
    <t>26044</t>
  </si>
  <si>
    <t>26045</t>
  </si>
  <si>
    <t>26046</t>
  </si>
  <si>
    <t>26047</t>
  </si>
  <si>
    <t>26048</t>
  </si>
  <si>
    <t>26049</t>
  </si>
  <si>
    <t>26100</t>
  </si>
  <si>
    <t>26811</t>
  </si>
  <si>
    <t>LODI</t>
  </si>
  <si>
    <t>26812</t>
  </si>
  <si>
    <t>26813</t>
  </si>
  <si>
    <t>26814</t>
  </si>
  <si>
    <t>26815</t>
  </si>
  <si>
    <t>26816</t>
  </si>
  <si>
    <t>26817</t>
  </si>
  <si>
    <t>26818</t>
  </si>
  <si>
    <t>26821</t>
  </si>
  <si>
    <t>26822</t>
  </si>
  <si>
    <t>26823</t>
  </si>
  <si>
    <t>26824</t>
  </si>
  <si>
    <t>26825</t>
  </si>
  <si>
    <t>26826</t>
  </si>
  <si>
    <t>26827</t>
  </si>
  <si>
    <t>26828</t>
  </si>
  <si>
    <t>26831</t>
  </si>
  <si>
    <t>26832</t>
  </si>
  <si>
    <t>26833</t>
  </si>
  <si>
    <t>26834</t>
  </si>
  <si>
    <t>26835</t>
  </si>
  <si>
    <t>26836</t>
  </si>
  <si>
    <t>26837</t>
  </si>
  <si>
    <t>26838</t>
  </si>
  <si>
    <t>26839</t>
  </si>
  <si>
    <t>26841</t>
  </si>
  <si>
    <t>26842</t>
  </si>
  <si>
    <t>26843</t>
  </si>
  <si>
    <t>26844</t>
  </si>
  <si>
    <t>26845</t>
  </si>
  <si>
    <t>26846</t>
  </si>
  <si>
    <t>26847</t>
  </si>
  <si>
    <t>26848</t>
  </si>
  <si>
    <t>26849</t>
  </si>
  <si>
    <t>26851</t>
  </si>
  <si>
    <t>26852</t>
  </si>
  <si>
    <t>26853</t>
  </si>
  <si>
    <t>26854</t>
  </si>
  <si>
    <t>26855</t>
  </si>
  <si>
    <t>26856</t>
  </si>
  <si>
    <t>26857</t>
  </si>
  <si>
    <t>26858</t>
  </si>
  <si>
    <t>26859</t>
  </si>
  <si>
    <t>26861</t>
  </si>
  <si>
    <t>26862</t>
  </si>
  <si>
    <t>26863</t>
  </si>
  <si>
    <t>26864</t>
  </si>
  <si>
    <t>26865</t>
  </si>
  <si>
    <t>26866</t>
  </si>
  <si>
    <t>26867</t>
  </si>
  <si>
    <t>26900</t>
  </si>
  <si>
    <t>27010</t>
  </si>
  <si>
    <t>PAVIA</t>
  </si>
  <si>
    <t>27011</t>
  </si>
  <si>
    <t>27012</t>
  </si>
  <si>
    <t>27013</t>
  </si>
  <si>
    <t>27014</t>
  </si>
  <si>
    <t>27015</t>
  </si>
  <si>
    <t>27016</t>
  </si>
  <si>
    <t>27017</t>
  </si>
  <si>
    <t>27018</t>
  </si>
  <si>
    <t>27019</t>
  </si>
  <si>
    <t>27020</t>
  </si>
  <si>
    <t>27021</t>
  </si>
  <si>
    <t>27022</t>
  </si>
  <si>
    <t>27023</t>
  </si>
  <si>
    <t>27024</t>
  </si>
  <si>
    <t>27025</t>
  </si>
  <si>
    <t>27026</t>
  </si>
  <si>
    <t>27027</t>
  </si>
  <si>
    <t>27028</t>
  </si>
  <si>
    <t>27029</t>
  </si>
  <si>
    <t>27030</t>
  </si>
  <si>
    <t>27031</t>
  </si>
  <si>
    <t>27032</t>
  </si>
  <si>
    <t>27033</t>
  </si>
  <si>
    <t>27034</t>
  </si>
  <si>
    <t>27035</t>
  </si>
  <si>
    <t>27036</t>
  </si>
  <si>
    <t>27037</t>
  </si>
  <si>
    <t>27038</t>
  </si>
  <si>
    <t>27039</t>
  </si>
  <si>
    <t>27040</t>
  </si>
  <si>
    <t>27041</t>
  </si>
  <si>
    <t>27042</t>
  </si>
  <si>
    <t>27043</t>
  </si>
  <si>
    <t>27044</t>
  </si>
  <si>
    <t>27045</t>
  </si>
  <si>
    <t>27046</t>
  </si>
  <si>
    <t>27047</t>
  </si>
  <si>
    <t>27048</t>
  </si>
  <si>
    <t>27049</t>
  </si>
  <si>
    <t>27050</t>
  </si>
  <si>
    <t>27051</t>
  </si>
  <si>
    <t>27052</t>
  </si>
  <si>
    <t>27053</t>
  </si>
  <si>
    <t>27054</t>
  </si>
  <si>
    <t>27055</t>
  </si>
  <si>
    <t>27056</t>
  </si>
  <si>
    <t>27057</t>
  </si>
  <si>
    <t>27058</t>
  </si>
  <si>
    <t>27059</t>
  </si>
  <si>
    <t>27100</t>
  </si>
  <si>
    <t>28010</t>
  </si>
  <si>
    <t>NOVARA</t>
  </si>
  <si>
    <t>28011</t>
  </si>
  <si>
    <t>28012</t>
  </si>
  <si>
    <t>28013</t>
  </si>
  <si>
    <t>28014</t>
  </si>
  <si>
    <t>28015</t>
  </si>
  <si>
    <t>28016</t>
  </si>
  <si>
    <t>28017</t>
  </si>
  <si>
    <t>28019</t>
  </si>
  <si>
    <t>28021</t>
  </si>
  <si>
    <t>28024</t>
  </si>
  <si>
    <t>28028</t>
  </si>
  <si>
    <t>28040</t>
  </si>
  <si>
    <t>28041</t>
  </si>
  <si>
    <t>28043</t>
  </si>
  <si>
    <t>28045</t>
  </si>
  <si>
    <t>28046</t>
  </si>
  <si>
    <t>28047</t>
  </si>
  <si>
    <t>28050</t>
  </si>
  <si>
    <t>28053</t>
  </si>
  <si>
    <t>28060</t>
  </si>
  <si>
    <t>28061</t>
  </si>
  <si>
    <t>28062</t>
  </si>
  <si>
    <t>28064</t>
  </si>
  <si>
    <t>28065</t>
  </si>
  <si>
    <t>28066</t>
  </si>
  <si>
    <t>28068</t>
  </si>
  <si>
    <t>28069</t>
  </si>
  <si>
    <t>28070</t>
  </si>
  <si>
    <t>28071</t>
  </si>
  <si>
    <t>28072</t>
  </si>
  <si>
    <t>28073</t>
  </si>
  <si>
    <t>28074</t>
  </si>
  <si>
    <t>28075</t>
  </si>
  <si>
    <t>28076</t>
  </si>
  <si>
    <t>28077</t>
  </si>
  <si>
    <t>28078</t>
  </si>
  <si>
    <t>28079</t>
  </si>
  <si>
    <t>28100</t>
  </si>
  <si>
    <t>28801</t>
  </si>
  <si>
    <t>VERBANO CUSIO OSSOLA</t>
  </si>
  <si>
    <t>28802</t>
  </si>
  <si>
    <t>28803</t>
  </si>
  <si>
    <t>28804</t>
  </si>
  <si>
    <t>28805</t>
  </si>
  <si>
    <t>28811</t>
  </si>
  <si>
    <t>28812</t>
  </si>
  <si>
    <t>28813</t>
  </si>
  <si>
    <t>28814</t>
  </si>
  <si>
    <t>28815</t>
  </si>
  <si>
    <t>28816</t>
  </si>
  <si>
    <t>28817</t>
  </si>
  <si>
    <t>28818</t>
  </si>
  <si>
    <t>28819</t>
  </si>
  <si>
    <t>28821</t>
  </si>
  <si>
    <t>28822</t>
  </si>
  <si>
    <t>28823</t>
  </si>
  <si>
    <t>28824</t>
  </si>
  <si>
    <t>28825</t>
  </si>
  <si>
    <t>28826</t>
  </si>
  <si>
    <t>28827</t>
  </si>
  <si>
    <t>28828</t>
  </si>
  <si>
    <t>28831</t>
  </si>
  <si>
    <t>28832</t>
  </si>
  <si>
    <t>28833</t>
  </si>
  <si>
    <t>28836</t>
  </si>
  <si>
    <t>28838</t>
  </si>
  <si>
    <t>28841</t>
  </si>
  <si>
    <t>28842</t>
  </si>
  <si>
    <t>28843</t>
  </si>
  <si>
    <t>28844</t>
  </si>
  <si>
    <t>28845</t>
  </si>
  <si>
    <t>28846</t>
  </si>
  <si>
    <t>28851</t>
  </si>
  <si>
    <t>28852</t>
  </si>
  <si>
    <t>28853</t>
  </si>
  <si>
    <t>28854</t>
  </si>
  <si>
    <t>28855</t>
  </si>
  <si>
    <t>28856</t>
  </si>
  <si>
    <t>28857</t>
  </si>
  <si>
    <t>28858</t>
  </si>
  <si>
    <t>28859</t>
  </si>
  <si>
    <t>28861</t>
  </si>
  <si>
    <t>28862</t>
  </si>
  <si>
    <t>28863</t>
  </si>
  <si>
    <t>28864</t>
  </si>
  <si>
    <t>28865</t>
  </si>
  <si>
    <t>28866</t>
  </si>
  <si>
    <t>28868</t>
  </si>
  <si>
    <t>28871</t>
  </si>
  <si>
    <t>28873</t>
  </si>
  <si>
    <t>28875</t>
  </si>
  <si>
    <t>28876</t>
  </si>
  <si>
    <t>28877</t>
  </si>
  <si>
    <t>28879</t>
  </si>
  <si>
    <t>28881</t>
  </si>
  <si>
    <t>28883</t>
  </si>
  <si>
    <t>28884</t>
  </si>
  <si>
    <t>28885</t>
  </si>
  <si>
    <t>28886</t>
  </si>
  <si>
    <t>28887</t>
  </si>
  <si>
    <t>28891</t>
  </si>
  <si>
    <t>28893</t>
  </si>
  <si>
    <t>28894</t>
  </si>
  <si>
    <t>28895</t>
  </si>
  <si>
    <t>28896</t>
  </si>
  <si>
    <t>28897</t>
  </si>
  <si>
    <t>28898</t>
  </si>
  <si>
    <t>28899</t>
  </si>
  <si>
    <t>28921</t>
  </si>
  <si>
    <t>28922</t>
  </si>
  <si>
    <t>28923</t>
  </si>
  <si>
    <t>28924</t>
  </si>
  <si>
    <t>28925</t>
  </si>
  <si>
    <t>29010</t>
  </si>
  <si>
    <t>EMILIA ROMAGNA</t>
  </si>
  <si>
    <t>PIACENZA</t>
  </si>
  <si>
    <t>29011</t>
  </si>
  <si>
    <t>29012</t>
  </si>
  <si>
    <t>29013</t>
  </si>
  <si>
    <t>29014</t>
  </si>
  <si>
    <t>29015</t>
  </si>
  <si>
    <t>29016</t>
  </si>
  <si>
    <t>29017</t>
  </si>
  <si>
    <t>29018</t>
  </si>
  <si>
    <t>29019</t>
  </si>
  <si>
    <t>29020</t>
  </si>
  <si>
    <t>29021</t>
  </si>
  <si>
    <t>29022</t>
  </si>
  <si>
    <t>29023</t>
  </si>
  <si>
    <t>29024</t>
  </si>
  <si>
    <t>29025</t>
  </si>
  <si>
    <t>29026</t>
  </si>
  <si>
    <t>29027</t>
  </si>
  <si>
    <t>29028</t>
  </si>
  <si>
    <t>29029</t>
  </si>
  <si>
    <t>29031</t>
  </si>
  <si>
    <t>29121</t>
  </si>
  <si>
    <t>29122</t>
  </si>
  <si>
    <t>30010</t>
  </si>
  <si>
    <t>VENETO</t>
  </si>
  <si>
    <t>VENEZIA</t>
  </si>
  <si>
    <t>30013</t>
  </si>
  <si>
    <t>30014</t>
  </si>
  <si>
    <t>30015</t>
  </si>
  <si>
    <t>30016</t>
  </si>
  <si>
    <t>30020</t>
  </si>
  <si>
    <t>30021</t>
  </si>
  <si>
    <t>30022</t>
  </si>
  <si>
    <t>30023</t>
  </si>
  <si>
    <t>30024</t>
  </si>
  <si>
    <t>30025</t>
  </si>
  <si>
    <t>30026</t>
  </si>
  <si>
    <t>30027</t>
  </si>
  <si>
    <t>30028</t>
  </si>
  <si>
    <t>30029</t>
  </si>
  <si>
    <t>30030</t>
  </si>
  <si>
    <t>30031</t>
  </si>
  <si>
    <t>30032</t>
  </si>
  <si>
    <t>30033</t>
  </si>
  <si>
    <t>30034</t>
  </si>
  <si>
    <t>30035</t>
  </si>
  <si>
    <t>30036</t>
  </si>
  <si>
    <t>30037</t>
  </si>
  <si>
    <t>30038</t>
  </si>
  <si>
    <t>30039</t>
  </si>
  <si>
    <t>30121</t>
  </si>
  <si>
    <t>30122</t>
  </si>
  <si>
    <t>30123</t>
  </si>
  <si>
    <t>30124</t>
  </si>
  <si>
    <t>30125</t>
  </si>
  <si>
    <t>30126</t>
  </si>
  <si>
    <t>30132</t>
  </si>
  <si>
    <t>30133</t>
  </si>
  <si>
    <t>30135</t>
  </si>
  <si>
    <t>30141</t>
  </si>
  <si>
    <t>30142</t>
  </si>
  <si>
    <t>30171</t>
  </si>
  <si>
    <t>30172</t>
  </si>
  <si>
    <t>30173</t>
  </si>
  <si>
    <t>30174</t>
  </si>
  <si>
    <t>30175</t>
  </si>
  <si>
    <t>30176</t>
  </si>
  <si>
    <t>31010</t>
  </si>
  <si>
    <t>TREVISO</t>
  </si>
  <si>
    <t>31011</t>
  </si>
  <si>
    <t>31012</t>
  </si>
  <si>
    <t>31013</t>
  </si>
  <si>
    <t>31014</t>
  </si>
  <si>
    <t>31015</t>
  </si>
  <si>
    <t>31016</t>
  </si>
  <si>
    <t>31017</t>
  </si>
  <si>
    <t>31018</t>
  </si>
  <si>
    <t>31020</t>
  </si>
  <si>
    <t>31021</t>
  </si>
  <si>
    <t>31022</t>
  </si>
  <si>
    <t>31023</t>
  </si>
  <si>
    <t>31024</t>
  </si>
  <si>
    <t>31025</t>
  </si>
  <si>
    <t>31026</t>
  </si>
  <si>
    <t>31027</t>
  </si>
  <si>
    <t>31028</t>
  </si>
  <si>
    <t>31029</t>
  </si>
  <si>
    <t>31030</t>
  </si>
  <si>
    <t>31031</t>
  </si>
  <si>
    <t>31032</t>
  </si>
  <si>
    <t>31033</t>
  </si>
  <si>
    <t>31034</t>
  </si>
  <si>
    <t>31035</t>
  </si>
  <si>
    <t>31036</t>
  </si>
  <si>
    <t>31037</t>
  </si>
  <si>
    <t>31038</t>
  </si>
  <si>
    <t>31039</t>
  </si>
  <si>
    <t>31040</t>
  </si>
  <si>
    <t>31041</t>
  </si>
  <si>
    <t>31042</t>
  </si>
  <si>
    <t>31043</t>
  </si>
  <si>
    <t>31044</t>
  </si>
  <si>
    <t>31045</t>
  </si>
  <si>
    <t>31046</t>
  </si>
  <si>
    <t>31047</t>
  </si>
  <si>
    <t>31048</t>
  </si>
  <si>
    <t>31049</t>
  </si>
  <si>
    <t>31050</t>
  </si>
  <si>
    <t>31051</t>
  </si>
  <si>
    <t>31052</t>
  </si>
  <si>
    <t>31053</t>
  </si>
  <si>
    <t>31054</t>
  </si>
  <si>
    <t>31055</t>
  </si>
  <si>
    <t>31056</t>
  </si>
  <si>
    <t>31057</t>
  </si>
  <si>
    <t>31058</t>
  </si>
  <si>
    <t>31059</t>
  </si>
  <si>
    <t>31100</t>
  </si>
  <si>
    <t>32010</t>
  </si>
  <si>
    <t>BELLUNO</t>
  </si>
  <si>
    <t>32012</t>
  </si>
  <si>
    <t>32013</t>
  </si>
  <si>
    <t>32014</t>
  </si>
  <si>
    <t>32016</t>
  </si>
  <si>
    <t>32020</t>
  </si>
  <si>
    <t>32021</t>
  </si>
  <si>
    <t>32022</t>
  </si>
  <si>
    <t>32023</t>
  </si>
  <si>
    <t>32026</t>
  </si>
  <si>
    <t>32027</t>
  </si>
  <si>
    <t>32028</t>
  </si>
  <si>
    <t>32030</t>
  </si>
  <si>
    <t>32031</t>
  </si>
  <si>
    <t>32032</t>
  </si>
  <si>
    <t>32033</t>
  </si>
  <si>
    <t>32034</t>
  </si>
  <si>
    <t>32035</t>
  </si>
  <si>
    <t>32036</t>
  </si>
  <si>
    <t>32037</t>
  </si>
  <si>
    <t>32038</t>
  </si>
  <si>
    <t>32040</t>
  </si>
  <si>
    <t>32041</t>
  </si>
  <si>
    <t>32042</t>
  </si>
  <si>
    <t>32043</t>
  </si>
  <si>
    <t>32044</t>
  </si>
  <si>
    <t>32045</t>
  </si>
  <si>
    <t>32046</t>
  </si>
  <si>
    <t>32100</t>
  </si>
  <si>
    <t>33010</t>
  </si>
  <si>
    <t>FRIULI VENEZIA GIULIA</t>
  </si>
  <si>
    <t>UDINE</t>
  </si>
  <si>
    <t>33011</t>
  </si>
  <si>
    <t>33012</t>
  </si>
  <si>
    <t>33013</t>
  </si>
  <si>
    <t>33015</t>
  </si>
  <si>
    <t>33016</t>
  </si>
  <si>
    <t>33017</t>
  </si>
  <si>
    <t>33018</t>
  </si>
  <si>
    <t>33019</t>
  </si>
  <si>
    <t>33020</t>
  </si>
  <si>
    <t>33021</t>
  </si>
  <si>
    <t>33022</t>
  </si>
  <si>
    <t>33023</t>
  </si>
  <si>
    <t>33024</t>
  </si>
  <si>
    <t>33025</t>
  </si>
  <si>
    <t>33026</t>
  </si>
  <si>
    <t>33027</t>
  </si>
  <si>
    <t>33028</t>
  </si>
  <si>
    <t>33029</t>
  </si>
  <si>
    <t>33030</t>
  </si>
  <si>
    <t>33031</t>
  </si>
  <si>
    <t>33032</t>
  </si>
  <si>
    <t>33033</t>
  </si>
  <si>
    <t>33034</t>
  </si>
  <si>
    <t>33035</t>
  </si>
  <si>
    <t>33036</t>
  </si>
  <si>
    <t>33037</t>
  </si>
  <si>
    <t>33038</t>
  </si>
  <si>
    <t>33039</t>
  </si>
  <si>
    <t>33040</t>
  </si>
  <si>
    <t>33041</t>
  </si>
  <si>
    <t>33042</t>
  </si>
  <si>
    <t>33043</t>
  </si>
  <si>
    <t>33044</t>
  </si>
  <si>
    <t>33045</t>
  </si>
  <si>
    <t>33046</t>
  </si>
  <si>
    <t>33047</t>
  </si>
  <si>
    <t>33048</t>
  </si>
  <si>
    <t>33049</t>
  </si>
  <si>
    <t>33050</t>
  </si>
  <si>
    <t>33051</t>
  </si>
  <si>
    <t>33052</t>
  </si>
  <si>
    <t>33053</t>
  </si>
  <si>
    <t>33054</t>
  </si>
  <si>
    <t>33055</t>
  </si>
  <si>
    <t>33056</t>
  </si>
  <si>
    <t>33057</t>
  </si>
  <si>
    <t>33058</t>
  </si>
  <si>
    <t>33059</t>
  </si>
  <si>
    <t>33061</t>
  </si>
  <si>
    <t>33070</t>
  </si>
  <si>
    <t>PORDENONE</t>
  </si>
  <si>
    <t>33072</t>
  </si>
  <si>
    <t>33074</t>
  </si>
  <si>
    <t>33075</t>
  </si>
  <si>
    <t>33076</t>
  </si>
  <si>
    <t>33077</t>
  </si>
  <si>
    <t>33078</t>
  </si>
  <si>
    <t>33079</t>
  </si>
  <si>
    <t>33080</t>
  </si>
  <si>
    <t>33081</t>
  </si>
  <si>
    <t>33082</t>
  </si>
  <si>
    <t>33083</t>
  </si>
  <si>
    <t>33084</t>
  </si>
  <si>
    <t>33085</t>
  </si>
  <si>
    <t>33086</t>
  </si>
  <si>
    <t>33087</t>
  </si>
  <si>
    <t>33090</t>
  </si>
  <si>
    <t>33092</t>
  </si>
  <si>
    <t>33094</t>
  </si>
  <si>
    <t>33095</t>
  </si>
  <si>
    <t>33097</t>
  </si>
  <si>
    <t>33098</t>
  </si>
  <si>
    <t>33099</t>
  </si>
  <si>
    <t>33100</t>
  </si>
  <si>
    <t>33170</t>
  </si>
  <si>
    <t>34010</t>
  </si>
  <si>
    <t>TRIESTE</t>
  </si>
  <si>
    <t>34011</t>
  </si>
  <si>
    <t>34015</t>
  </si>
  <si>
    <t>34016</t>
  </si>
  <si>
    <t>34018</t>
  </si>
  <si>
    <t>34070</t>
  </si>
  <si>
    <t>GORIZIA</t>
  </si>
  <si>
    <t>34071</t>
  </si>
  <si>
    <t>34072</t>
  </si>
  <si>
    <t>34073</t>
  </si>
  <si>
    <t>34074</t>
  </si>
  <si>
    <t>34075</t>
  </si>
  <si>
    <t>34076</t>
  </si>
  <si>
    <t>34077</t>
  </si>
  <si>
    <t>34078</t>
  </si>
  <si>
    <t>34079</t>
  </si>
  <si>
    <t>34121</t>
  </si>
  <si>
    <t>34122</t>
  </si>
  <si>
    <t>34123</t>
  </si>
  <si>
    <t>34124</t>
  </si>
  <si>
    <t>34125</t>
  </si>
  <si>
    <t>34126</t>
  </si>
  <si>
    <t>34127</t>
  </si>
  <si>
    <t>34128</t>
  </si>
  <si>
    <t>34129</t>
  </si>
  <si>
    <t>34131</t>
  </si>
  <si>
    <t>34132</t>
  </si>
  <si>
    <t>34133</t>
  </si>
  <si>
    <t>34134</t>
  </si>
  <si>
    <t>34135</t>
  </si>
  <si>
    <t>34136</t>
  </si>
  <si>
    <t>34137</t>
  </si>
  <si>
    <t>34138</t>
  </si>
  <si>
    <t>34139</t>
  </si>
  <si>
    <t>34141</t>
  </si>
  <si>
    <t>34142</t>
  </si>
  <si>
    <t>34143</t>
  </si>
  <si>
    <t>34144</t>
  </si>
  <si>
    <t>34145</t>
  </si>
  <si>
    <t>34146</t>
  </si>
  <si>
    <t>34147</t>
  </si>
  <si>
    <t>34148</t>
  </si>
  <si>
    <t>34149</t>
  </si>
  <si>
    <t>34151</t>
  </si>
  <si>
    <t>34170</t>
  </si>
  <si>
    <t>35010</t>
  </si>
  <si>
    <t>PADOVA</t>
  </si>
  <si>
    <t>35011</t>
  </si>
  <si>
    <t>35012</t>
  </si>
  <si>
    <t>35013</t>
  </si>
  <si>
    <t>35014</t>
  </si>
  <si>
    <t>35015</t>
  </si>
  <si>
    <t>35016</t>
  </si>
  <si>
    <t>35017</t>
  </si>
  <si>
    <t>35018</t>
  </si>
  <si>
    <t>35019</t>
  </si>
  <si>
    <t>35020</t>
  </si>
  <si>
    <t>35021</t>
  </si>
  <si>
    <t>35022</t>
  </si>
  <si>
    <t>35023</t>
  </si>
  <si>
    <t>35024</t>
  </si>
  <si>
    <t>35025</t>
  </si>
  <si>
    <t>35026</t>
  </si>
  <si>
    <t>35027</t>
  </si>
  <si>
    <t>35028</t>
  </si>
  <si>
    <t>35029</t>
  </si>
  <si>
    <t>35030</t>
  </si>
  <si>
    <t>35031</t>
  </si>
  <si>
    <t>35032</t>
  </si>
  <si>
    <t>35034</t>
  </si>
  <si>
    <t>35035</t>
  </si>
  <si>
    <t>35036</t>
  </si>
  <si>
    <t>35037</t>
  </si>
  <si>
    <t>35038</t>
  </si>
  <si>
    <t>35040</t>
  </si>
  <si>
    <t>35041</t>
  </si>
  <si>
    <t>35042</t>
  </si>
  <si>
    <t>35043</t>
  </si>
  <si>
    <t>35044</t>
  </si>
  <si>
    <t>35045</t>
  </si>
  <si>
    <t>35046</t>
  </si>
  <si>
    <t>35047</t>
  </si>
  <si>
    <t>35048</t>
  </si>
  <si>
    <t>35121</t>
  </si>
  <si>
    <t>35122</t>
  </si>
  <si>
    <t>35123</t>
  </si>
  <si>
    <t>35124</t>
  </si>
  <si>
    <t>35125</t>
  </si>
  <si>
    <t>35126</t>
  </si>
  <si>
    <t>35127</t>
  </si>
  <si>
    <t>35128</t>
  </si>
  <si>
    <t>35129</t>
  </si>
  <si>
    <t>35131</t>
  </si>
  <si>
    <t>35132</t>
  </si>
  <si>
    <t>35133</t>
  </si>
  <si>
    <t>35134</t>
  </si>
  <si>
    <t>35135</t>
  </si>
  <si>
    <t>35136</t>
  </si>
  <si>
    <t>35137</t>
  </si>
  <si>
    <t>35138</t>
  </si>
  <si>
    <t>35139</t>
  </si>
  <si>
    <t>35141</t>
  </si>
  <si>
    <t>35142</t>
  </si>
  <si>
    <t>35143</t>
  </si>
  <si>
    <t>36010</t>
  </si>
  <si>
    <t>VICENZA</t>
  </si>
  <si>
    <t>36011</t>
  </si>
  <si>
    <t>36012</t>
  </si>
  <si>
    <t>36013</t>
  </si>
  <si>
    <t>36014</t>
  </si>
  <si>
    <t>36015</t>
  </si>
  <si>
    <t>36016</t>
  </si>
  <si>
    <t>36020</t>
  </si>
  <si>
    <t>36021</t>
  </si>
  <si>
    <t>36022</t>
  </si>
  <si>
    <t>36023</t>
  </si>
  <si>
    <t>36024</t>
  </si>
  <si>
    <t>36025</t>
  </si>
  <si>
    <t>36026</t>
  </si>
  <si>
    <t>36027</t>
  </si>
  <si>
    <t>36028</t>
  </si>
  <si>
    <t>36030</t>
  </si>
  <si>
    <t>36031</t>
  </si>
  <si>
    <t>36032</t>
  </si>
  <si>
    <t>36033</t>
  </si>
  <si>
    <t>36034</t>
  </si>
  <si>
    <t>36035</t>
  </si>
  <si>
    <t>36036</t>
  </si>
  <si>
    <t>36040</t>
  </si>
  <si>
    <t>36042</t>
  </si>
  <si>
    <t>36043</t>
  </si>
  <si>
    <t>36044</t>
  </si>
  <si>
    <t>36045</t>
  </si>
  <si>
    <t>36046</t>
  </si>
  <si>
    <t>36047</t>
  </si>
  <si>
    <t>36050</t>
  </si>
  <si>
    <t>36051</t>
  </si>
  <si>
    <t>36052</t>
  </si>
  <si>
    <t>36053</t>
  </si>
  <si>
    <t>36054</t>
  </si>
  <si>
    <t>36055</t>
  </si>
  <si>
    <t>36056</t>
  </si>
  <si>
    <t>36057</t>
  </si>
  <si>
    <t>36060</t>
  </si>
  <si>
    <t>36061</t>
  </si>
  <si>
    <t>36062</t>
  </si>
  <si>
    <t>36063</t>
  </si>
  <si>
    <t>36064</t>
  </si>
  <si>
    <t>36065</t>
  </si>
  <si>
    <t>36066</t>
  </si>
  <si>
    <t>36070</t>
  </si>
  <si>
    <t>36071</t>
  </si>
  <si>
    <t>36072</t>
  </si>
  <si>
    <t>36073</t>
  </si>
  <si>
    <t>36075</t>
  </si>
  <si>
    <t>36076</t>
  </si>
  <si>
    <t>36077</t>
  </si>
  <si>
    <t>36078</t>
  </si>
  <si>
    <t>36100</t>
  </si>
  <si>
    <t>37010</t>
  </si>
  <si>
    <t>VERONA</t>
  </si>
  <si>
    <t>37011</t>
  </si>
  <si>
    <t>37012</t>
  </si>
  <si>
    <t>37013</t>
  </si>
  <si>
    <t>37014</t>
  </si>
  <si>
    <t>37015</t>
  </si>
  <si>
    <t>37016</t>
  </si>
  <si>
    <t>37017</t>
  </si>
  <si>
    <t>37018</t>
  </si>
  <si>
    <t>37019</t>
  </si>
  <si>
    <t>37020</t>
  </si>
  <si>
    <t>37021</t>
  </si>
  <si>
    <t>37022</t>
  </si>
  <si>
    <t>37023</t>
  </si>
  <si>
    <t>37024</t>
  </si>
  <si>
    <t>37026</t>
  </si>
  <si>
    <t>37028</t>
  </si>
  <si>
    <t>37029</t>
  </si>
  <si>
    <t>37030</t>
  </si>
  <si>
    <t>37031</t>
  </si>
  <si>
    <t>37032</t>
  </si>
  <si>
    <t>37035</t>
  </si>
  <si>
    <t>37036</t>
  </si>
  <si>
    <t>37038</t>
  </si>
  <si>
    <t>37039</t>
  </si>
  <si>
    <t>37040</t>
  </si>
  <si>
    <t>37041</t>
  </si>
  <si>
    <t>37042</t>
  </si>
  <si>
    <t>37043</t>
  </si>
  <si>
    <t>37044</t>
  </si>
  <si>
    <t>37045</t>
  </si>
  <si>
    <t>37046</t>
  </si>
  <si>
    <t>37047</t>
  </si>
  <si>
    <t>37049</t>
  </si>
  <si>
    <t>37050</t>
  </si>
  <si>
    <t>37051</t>
  </si>
  <si>
    <t>37052</t>
  </si>
  <si>
    <t>37053</t>
  </si>
  <si>
    <t>37054</t>
  </si>
  <si>
    <t>37055</t>
  </si>
  <si>
    <t>37056</t>
  </si>
  <si>
    <t>37057</t>
  </si>
  <si>
    <t>37058</t>
  </si>
  <si>
    <t>37059</t>
  </si>
  <si>
    <t>37060</t>
  </si>
  <si>
    <t>37062</t>
  </si>
  <si>
    <t>37063</t>
  </si>
  <si>
    <t>37064</t>
  </si>
  <si>
    <t>37066</t>
  </si>
  <si>
    <t>37067</t>
  </si>
  <si>
    <t>37068</t>
  </si>
  <si>
    <t>37069</t>
  </si>
  <si>
    <t>37121</t>
  </si>
  <si>
    <t>37122</t>
  </si>
  <si>
    <t>37123</t>
  </si>
  <si>
    <t>37124</t>
  </si>
  <si>
    <t>37125</t>
  </si>
  <si>
    <t>37126</t>
  </si>
  <si>
    <t>37127</t>
  </si>
  <si>
    <t>37128</t>
  </si>
  <si>
    <t>37129</t>
  </si>
  <si>
    <t>37131</t>
  </si>
  <si>
    <t>37132</t>
  </si>
  <si>
    <t>37133</t>
  </si>
  <si>
    <t>37134</t>
  </si>
  <si>
    <t>37135</t>
  </si>
  <si>
    <t>37136</t>
  </si>
  <si>
    <t>37137</t>
  </si>
  <si>
    <t>37138</t>
  </si>
  <si>
    <t>37139</t>
  </si>
  <si>
    <t>37141</t>
  </si>
  <si>
    <t>37142</t>
  </si>
  <si>
    <t>38010</t>
  </si>
  <si>
    <t>TRENTINO ALTO ADIGE</t>
  </si>
  <si>
    <t>TRENTO</t>
  </si>
  <si>
    <t>38011</t>
  </si>
  <si>
    <t>38012</t>
  </si>
  <si>
    <t>38013</t>
  </si>
  <si>
    <t>38015</t>
  </si>
  <si>
    <t>38016</t>
  </si>
  <si>
    <t>38017</t>
  </si>
  <si>
    <t>38018</t>
  </si>
  <si>
    <t>38019</t>
  </si>
  <si>
    <t>38020</t>
  </si>
  <si>
    <t>38021</t>
  </si>
  <si>
    <t>38022</t>
  </si>
  <si>
    <t>38023</t>
  </si>
  <si>
    <t>38024</t>
  </si>
  <si>
    <t>38025</t>
  </si>
  <si>
    <t>38026</t>
  </si>
  <si>
    <t>38027</t>
  </si>
  <si>
    <t>38028</t>
  </si>
  <si>
    <t>38029</t>
  </si>
  <si>
    <t>38030</t>
  </si>
  <si>
    <t>38031</t>
  </si>
  <si>
    <t>38032</t>
  </si>
  <si>
    <t>38033</t>
  </si>
  <si>
    <t>38034</t>
  </si>
  <si>
    <t>38035</t>
  </si>
  <si>
    <t>38036</t>
  </si>
  <si>
    <t>38037</t>
  </si>
  <si>
    <t>38038</t>
  </si>
  <si>
    <t>38040</t>
  </si>
  <si>
    <t>38041</t>
  </si>
  <si>
    <t>38042</t>
  </si>
  <si>
    <t>38043</t>
  </si>
  <si>
    <t>38045</t>
  </si>
  <si>
    <t>38046</t>
  </si>
  <si>
    <t>38047</t>
  </si>
  <si>
    <t>38048</t>
  </si>
  <si>
    <t>38049</t>
  </si>
  <si>
    <t>38050</t>
  </si>
  <si>
    <t>38051</t>
  </si>
  <si>
    <t>38052</t>
  </si>
  <si>
    <t>38053</t>
  </si>
  <si>
    <t>38054</t>
  </si>
  <si>
    <t>38055</t>
  </si>
  <si>
    <t>38056</t>
  </si>
  <si>
    <t>38057</t>
  </si>
  <si>
    <t>38059</t>
  </si>
  <si>
    <t>38060</t>
  </si>
  <si>
    <t>38061</t>
  </si>
  <si>
    <t>38062</t>
  </si>
  <si>
    <t>38063</t>
  </si>
  <si>
    <t>38064</t>
  </si>
  <si>
    <t>38065</t>
  </si>
  <si>
    <t>38066</t>
  </si>
  <si>
    <t>38067</t>
  </si>
  <si>
    <t>38068</t>
  </si>
  <si>
    <t>38069</t>
  </si>
  <si>
    <t>38070</t>
  </si>
  <si>
    <t>38071</t>
  </si>
  <si>
    <t>38073</t>
  </si>
  <si>
    <t>38074</t>
  </si>
  <si>
    <t>38075</t>
  </si>
  <si>
    <t>38076</t>
  </si>
  <si>
    <t>38077</t>
  </si>
  <si>
    <t>38078</t>
  </si>
  <si>
    <t>38079</t>
  </si>
  <si>
    <t>38080</t>
  </si>
  <si>
    <t>38082</t>
  </si>
  <si>
    <t>38083</t>
  </si>
  <si>
    <t>38085</t>
  </si>
  <si>
    <t>38086</t>
  </si>
  <si>
    <t>38087</t>
  </si>
  <si>
    <t>38088</t>
  </si>
  <si>
    <t>38089</t>
  </si>
  <si>
    <t>38091</t>
  </si>
  <si>
    <t>38092</t>
  </si>
  <si>
    <t>38093</t>
  </si>
  <si>
    <t>38094</t>
  </si>
  <si>
    <t>38095</t>
  </si>
  <si>
    <t>38096</t>
  </si>
  <si>
    <t>38121</t>
  </si>
  <si>
    <t>38122</t>
  </si>
  <si>
    <t>38123</t>
  </si>
  <si>
    <t>39010</t>
  </si>
  <si>
    <t>BOLZANO</t>
  </si>
  <si>
    <t>39011</t>
  </si>
  <si>
    <t>39012</t>
  </si>
  <si>
    <t>39013</t>
  </si>
  <si>
    <t>39014</t>
  </si>
  <si>
    <t>39015</t>
  </si>
  <si>
    <t>39016</t>
  </si>
  <si>
    <t>39017</t>
  </si>
  <si>
    <t>39018</t>
  </si>
  <si>
    <t>39019</t>
  </si>
  <si>
    <t>39020</t>
  </si>
  <si>
    <t>39021</t>
  </si>
  <si>
    <t>39022</t>
  </si>
  <si>
    <t>39023</t>
  </si>
  <si>
    <t>39024</t>
  </si>
  <si>
    <t>39025</t>
  </si>
  <si>
    <t>39026</t>
  </si>
  <si>
    <t>39027</t>
  </si>
  <si>
    <t>39028</t>
  </si>
  <si>
    <t>39029</t>
  </si>
  <si>
    <t>39030</t>
  </si>
  <si>
    <t>39031</t>
  </si>
  <si>
    <t>39032</t>
  </si>
  <si>
    <t>39033</t>
  </si>
  <si>
    <t>39034</t>
  </si>
  <si>
    <t>39035</t>
  </si>
  <si>
    <t>39036</t>
  </si>
  <si>
    <t>39037</t>
  </si>
  <si>
    <t>39038</t>
  </si>
  <si>
    <t>39039</t>
  </si>
  <si>
    <t>39040</t>
  </si>
  <si>
    <t>39041</t>
  </si>
  <si>
    <t>39042</t>
  </si>
  <si>
    <t>39043</t>
  </si>
  <si>
    <t>39044</t>
  </si>
  <si>
    <t>39045</t>
  </si>
  <si>
    <t>39046</t>
  </si>
  <si>
    <t>39047</t>
  </si>
  <si>
    <t>39048</t>
  </si>
  <si>
    <t>39049</t>
  </si>
  <si>
    <t>39050</t>
  </si>
  <si>
    <t>39051</t>
  </si>
  <si>
    <t>39052</t>
  </si>
  <si>
    <t>39053</t>
  </si>
  <si>
    <t>39054</t>
  </si>
  <si>
    <t>39055</t>
  </si>
  <si>
    <t>39056</t>
  </si>
  <si>
    <t>39057</t>
  </si>
  <si>
    <t>39058</t>
  </si>
  <si>
    <t>39100</t>
  </si>
  <si>
    <t>40010</t>
  </si>
  <si>
    <t>BOLOGNA</t>
  </si>
  <si>
    <t>40011</t>
  </si>
  <si>
    <t>40012</t>
  </si>
  <si>
    <t>40013</t>
  </si>
  <si>
    <t>40014</t>
  </si>
  <si>
    <t>40015</t>
  </si>
  <si>
    <t>40016</t>
  </si>
  <si>
    <t>40017</t>
  </si>
  <si>
    <t>40018</t>
  </si>
  <si>
    <t>40019</t>
  </si>
  <si>
    <t>40020</t>
  </si>
  <si>
    <t>40021</t>
  </si>
  <si>
    <t>40022</t>
  </si>
  <si>
    <t>40023</t>
  </si>
  <si>
    <t>40024</t>
  </si>
  <si>
    <t>40025</t>
  </si>
  <si>
    <t>40026</t>
  </si>
  <si>
    <t>40027</t>
  </si>
  <si>
    <t>40030</t>
  </si>
  <si>
    <t>40032</t>
  </si>
  <si>
    <t>40033</t>
  </si>
  <si>
    <t>40034</t>
  </si>
  <si>
    <t>40035</t>
  </si>
  <si>
    <t>40036</t>
  </si>
  <si>
    <t>40037</t>
  </si>
  <si>
    <t>40038</t>
  </si>
  <si>
    <t>40041</t>
  </si>
  <si>
    <t>40042</t>
  </si>
  <si>
    <t>40043</t>
  </si>
  <si>
    <t>40046</t>
  </si>
  <si>
    <t>40048</t>
  </si>
  <si>
    <t>40050</t>
  </si>
  <si>
    <t>40051</t>
  </si>
  <si>
    <t>40052</t>
  </si>
  <si>
    <t>40053</t>
  </si>
  <si>
    <t>40054</t>
  </si>
  <si>
    <t>40055</t>
  </si>
  <si>
    <t>40056</t>
  </si>
  <si>
    <t>40057</t>
  </si>
  <si>
    <t>40059</t>
  </si>
  <si>
    <t>40060</t>
  </si>
  <si>
    <t>40061</t>
  </si>
  <si>
    <t>40062</t>
  </si>
  <si>
    <t>40063</t>
  </si>
  <si>
    <t>40064</t>
  </si>
  <si>
    <t>40065</t>
  </si>
  <si>
    <t>40066</t>
  </si>
  <si>
    <t>40067</t>
  </si>
  <si>
    <t>40068</t>
  </si>
  <si>
    <t>40069</t>
  </si>
  <si>
    <t>40121</t>
  </si>
  <si>
    <t>40122</t>
  </si>
  <si>
    <t>40123</t>
  </si>
  <si>
    <t>40124</t>
  </si>
  <si>
    <t>40125</t>
  </si>
  <si>
    <t>40126</t>
  </si>
  <si>
    <t>40127</t>
  </si>
  <si>
    <t>40128</t>
  </si>
  <si>
    <t>40129</t>
  </si>
  <si>
    <t>40131</t>
  </si>
  <si>
    <t>40132</t>
  </si>
  <si>
    <t>40133</t>
  </si>
  <si>
    <t>40134</t>
  </si>
  <si>
    <t>40135</t>
  </si>
  <si>
    <t>40136</t>
  </si>
  <si>
    <t>40137</t>
  </si>
  <si>
    <t>40138</t>
  </si>
  <si>
    <t>40139</t>
  </si>
  <si>
    <t>40141</t>
  </si>
  <si>
    <t>41011</t>
  </si>
  <si>
    <t>MODENA</t>
  </si>
  <si>
    <t>41012</t>
  </si>
  <si>
    <t>41013</t>
  </si>
  <si>
    <t>41014</t>
  </si>
  <si>
    <t>41015</t>
  </si>
  <si>
    <t>41016</t>
  </si>
  <si>
    <t>41017</t>
  </si>
  <si>
    <t>41018</t>
  </si>
  <si>
    <t>41019</t>
  </si>
  <si>
    <t>41020</t>
  </si>
  <si>
    <t>41021</t>
  </si>
  <si>
    <t>41022</t>
  </si>
  <si>
    <t>41023</t>
  </si>
  <si>
    <t>41025</t>
  </si>
  <si>
    <t>41026</t>
  </si>
  <si>
    <t>41027</t>
  </si>
  <si>
    <t>41028</t>
  </si>
  <si>
    <t>41029</t>
  </si>
  <si>
    <t>41030</t>
  </si>
  <si>
    <t>41031</t>
  </si>
  <si>
    <t>41032</t>
  </si>
  <si>
    <t>41033</t>
  </si>
  <si>
    <t>41034</t>
  </si>
  <si>
    <t>41035</t>
  </si>
  <si>
    <t>41036</t>
  </si>
  <si>
    <t>41037</t>
  </si>
  <si>
    <t>41038</t>
  </si>
  <si>
    <t>41039</t>
  </si>
  <si>
    <t>41040</t>
  </si>
  <si>
    <t>41042</t>
  </si>
  <si>
    <t>41043</t>
  </si>
  <si>
    <t>41044</t>
  </si>
  <si>
    <t>41045</t>
  </si>
  <si>
    <t>41046</t>
  </si>
  <si>
    <t>41048</t>
  </si>
  <si>
    <t>41049</t>
  </si>
  <si>
    <t>41051</t>
  </si>
  <si>
    <t>41052</t>
  </si>
  <si>
    <t>41053</t>
  </si>
  <si>
    <t>41054</t>
  </si>
  <si>
    <t>41055</t>
  </si>
  <si>
    <t>41056</t>
  </si>
  <si>
    <t>41057</t>
  </si>
  <si>
    <t>41058</t>
  </si>
  <si>
    <t>41059</t>
  </si>
  <si>
    <t>41121</t>
  </si>
  <si>
    <t>41122</t>
  </si>
  <si>
    <t>41123</t>
  </si>
  <si>
    <t>41124</t>
  </si>
  <si>
    <t>41125</t>
  </si>
  <si>
    <t>41126</t>
  </si>
  <si>
    <t>42010</t>
  </si>
  <si>
    <t>REGGIO EMILIA</t>
  </si>
  <si>
    <t>42011</t>
  </si>
  <si>
    <t>42012</t>
  </si>
  <si>
    <t>42013</t>
  </si>
  <si>
    <t>42014</t>
  </si>
  <si>
    <t>42015</t>
  </si>
  <si>
    <t>42016</t>
  </si>
  <si>
    <t>42017</t>
  </si>
  <si>
    <t>42018</t>
  </si>
  <si>
    <t>42019</t>
  </si>
  <si>
    <t>42020</t>
  </si>
  <si>
    <t>42021</t>
  </si>
  <si>
    <t>42022</t>
  </si>
  <si>
    <t>42023</t>
  </si>
  <si>
    <t>42024</t>
  </si>
  <si>
    <t>42025</t>
  </si>
  <si>
    <t>42026</t>
  </si>
  <si>
    <t>42027</t>
  </si>
  <si>
    <t>42028</t>
  </si>
  <si>
    <t>42030</t>
  </si>
  <si>
    <t>42031</t>
  </si>
  <si>
    <t>42032</t>
  </si>
  <si>
    <t>42033</t>
  </si>
  <si>
    <t>42034</t>
  </si>
  <si>
    <t>42035</t>
  </si>
  <si>
    <t>42040</t>
  </si>
  <si>
    <t>42041</t>
  </si>
  <si>
    <t>42042</t>
  </si>
  <si>
    <t>42043</t>
  </si>
  <si>
    <t>42044</t>
  </si>
  <si>
    <t>42045</t>
  </si>
  <si>
    <t>42046</t>
  </si>
  <si>
    <t>42047</t>
  </si>
  <si>
    <t>42048</t>
  </si>
  <si>
    <t>42049</t>
  </si>
  <si>
    <t>42121</t>
  </si>
  <si>
    <t>42122</t>
  </si>
  <si>
    <t>42123</t>
  </si>
  <si>
    <t>42124</t>
  </si>
  <si>
    <t>43010</t>
  </si>
  <si>
    <t>PARMA</t>
  </si>
  <si>
    <t>43011</t>
  </si>
  <si>
    <t>43012</t>
  </si>
  <si>
    <t>43013</t>
  </si>
  <si>
    <t>43014</t>
  </si>
  <si>
    <t>43015</t>
  </si>
  <si>
    <t>43016</t>
  </si>
  <si>
    <t>43017</t>
  </si>
  <si>
    <t>43018</t>
  </si>
  <si>
    <t>43019</t>
  </si>
  <si>
    <t>43021</t>
  </si>
  <si>
    <t>43022</t>
  </si>
  <si>
    <t>43024</t>
  </si>
  <si>
    <t>43025</t>
  </si>
  <si>
    <t>43028</t>
  </si>
  <si>
    <t>43029</t>
  </si>
  <si>
    <t>43030</t>
  </si>
  <si>
    <t>43032</t>
  </si>
  <si>
    <t>43035</t>
  </si>
  <si>
    <t>43036</t>
  </si>
  <si>
    <t>43037</t>
  </si>
  <si>
    <t>43038</t>
  </si>
  <si>
    <t>43039</t>
  </si>
  <si>
    <t>43040</t>
  </si>
  <si>
    <t>43041</t>
  </si>
  <si>
    <t>43042</t>
  </si>
  <si>
    <t>43043</t>
  </si>
  <si>
    <t>43044</t>
  </si>
  <si>
    <t>43045</t>
  </si>
  <si>
    <t>43046</t>
  </si>
  <si>
    <t>43047</t>
  </si>
  <si>
    <t>43048</t>
  </si>
  <si>
    <t>43049</t>
  </si>
  <si>
    <t>43050</t>
  </si>
  <si>
    <t>43051</t>
  </si>
  <si>
    <t>43052</t>
  </si>
  <si>
    <t>43053</t>
  </si>
  <si>
    <t>43055</t>
  </si>
  <si>
    <t>43056</t>
  </si>
  <si>
    <t>43058</t>
  </si>
  <si>
    <t>43059</t>
  </si>
  <si>
    <t>43121</t>
  </si>
  <si>
    <t>43122</t>
  </si>
  <si>
    <t>43123</t>
  </si>
  <si>
    <t>43124</t>
  </si>
  <si>
    <t>43125</t>
  </si>
  <si>
    <t>43126</t>
  </si>
  <si>
    <t>44011</t>
  </si>
  <si>
    <t>FERRARA</t>
  </si>
  <si>
    <t>44012</t>
  </si>
  <si>
    <t>44015</t>
  </si>
  <si>
    <t>44019</t>
  </si>
  <si>
    <t>44020</t>
  </si>
  <si>
    <t>44021</t>
  </si>
  <si>
    <t>44022</t>
  </si>
  <si>
    <t>44023</t>
  </si>
  <si>
    <t>44026</t>
  </si>
  <si>
    <t>44027</t>
  </si>
  <si>
    <t>44028</t>
  </si>
  <si>
    <t>44029</t>
  </si>
  <si>
    <t>44030</t>
  </si>
  <si>
    <t>44033</t>
  </si>
  <si>
    <t>44034</t>
  </si>
  <si>
    <t>44035</t>
  </si>
  <si>
    <t>44037</t>
  </si>
  <si>
    <t>44039</t>
  </si>
  <si>
    <t>44041</t>
  </si>
  <si>
    <t>44042</t>
  </si>
  <si>
    <t>44045</t>
  </si>
  <si>
    <t>44047</t>
  </si>
  <si>
    <t>44049</t>
  </si>
  <si>
    <t>44121</t>
  </si>
  <si>
    <t>44122</t>
  </si>
  <si>
    <t>44123</t>
  </si>
  <si>
    <t>44124</t>
  </si>
  <si>
    <t>45010</t>
  </si>
  <si>
    <t>ROVIGO</t>
  </si>
  <si>
    <t>45011</t>
  </si>
  <si>
    <t>45012</t>
  </si>
  <si>
    <t>45014</t>
  </si>
  <si>
    <t>45015</t>
  </si>
  <si>
    <t>45017</t>
  </si>
  <si>
    <t>45018</t>
  </si>
  <si>
    <t>45019</t>
  </si>
  <si>
    <t>45020</t>
  </si>
  <si>
    <t>45021</t>
  </si>
  <si>
    <t>45022</t>
  </si>
  <si>
    <t>45023</t>
  </si>
  <si>
    <t>45024</t>
  </si>
  <si>
    <t>45025</t>
  </si>
  <si>
    <t>45026</t>
  </si>
  <si>
    <t>45027</t>
  </si>
  <si>
    <t>45030</t>
  </si>
  <si>
    <t>45031</t>
  </si>
  <si>
    <t>45032</t>
  </si>
  <si>
    <t>45033</t>
  </si>
  <si>
    <t>45034</t>
  </si>
  <si>
    <t>45035</t>
  </si>
  <si>
    <t>45036</t>
  </si>
  <si>
    <t>45037</t>
  </si>
  <si>
    <t>45038</t>
  </si>
  <si>
    <t>45039</t>
  </si>
  <si>
    <t>45100</t>
  </si>
  <si>
    <t>46010</t>
  </si>
  <si>
    <t>MANTOVA</t>
  </si>
  <si>
    <t>46011</t>
  </si>
  <si>
    <t>46012</t>
  </si>
  <si>
    <t>46013</t>
  </si>
  <si>
    <t>46014</t>
  </si>
  <si>
    <t>46017</t>
  </si>
  <si>
    <t>46018</t>
  </si>
  <si>
    <t>46019</t>
  </si>
  <si>
    <t>46020</t>
  </si>
  <si>
    <t>46023</t>
  </si>
  <si>
    <t>46024</t>
  </si>
  <si>
    <t>46025</t>
  </si>
  <si>
    <t>46026</t>
  </si>
  <si>
    <t>46027</t>
  </si>
  <si>
    <t>46028</t>
  </si>
  <si>
    <t>46029</t>
  </si>
  <si>
    <t>46030</t>
  </si>
  <si>
    <t>46031</t>
  </si>
  <si>
    <t>46032</t>
  </si>
  <si>
    <t>46033</t>
  </si>
  <si>
    <t>46034</t>
  </si>
  <si>
    <t>46035</t>
  </si>
  <si>
    <t>46036</t>
  </si>
  <si>
    <t>46037</t>
  </si>
  <si>
    <t>46039</t>
  </si>
  <si>
    <t>46040</t>
  </si>
  <si>
    <t>46041</t>
  </si>
  <si>
    <t>46042</t>
  </si>
  <si>
    <t>46043</t>
  </si>
  <si>
    <t>46044</t>
  </si>
  <si>
    <t>46045</t>
  </si>
  <si>
    <t>46046</t>
  </si>
  <si>
    <t>46047</t>
  </si>
  <si>
    <t>46048</t>
  </si>
  <si>
    <t>46049</t>
  </si>
  <si>
    <t>46100</t>
  </si>
  <si>
    <t>47010</t>
  </si>
  <si>
    <t>FORLI CESENA</t>
  </si>
  <si>
    <t>47011</t>
  </si>
  <si>
    <t>47012</t>
  </si>
  <si>
    <t>47013</t>
  </si>
  <si>
    <t>47014</t>
  </si>
  <si>
    <t>47015</t>
  </si>
  <si>
    <t>47016</t>
  </si>
  <si>
    <t>47017</t>
  </si>
  <si>
    <t>47018</t>
  </si>
  <si>
    <t>47019</t>
  </si>
  <si>
    <t>47020</t>
  </si>
  <si>
    <t>47021</t>
  </si>
  <si>
    <t>47025</t>
  </si>
  <si>
    <t>47027</t>
  </si>
  <si>
    <t>47028</t>
  </si>
  <si>
    <t>47030</t>
  </si>
  <si>
    <t>47032</t>
  </si>
  <si>
    <t>47034</t>
  </si>
  <si>
    <t>47035</t>
  </si>
  <si>
    <t>47039</t>
  </si>
  <si>
    <t>47042</t>
  </si>
  <si>
    <t>47043</t>
  </si>
  <si>
    <t>47121</t>
  </si>
  <si>
    <t>47122</t>
  </si>
  <si>
    <t>47521</t>
  </si>
  <si>
    <t>47522</t>
  </si>
  <si>
    <t>47814</t>
  </si>
  <si>
    <t>RIMINI</t>
  </si>
  <si>
    <t>47822</t>
  </si>
  <si>
    <t>47824</t>
  </si>
  <si>
    <t>47826</t>
  </si>
  <si>
    <t>47832</t>
  </si>
  <si>
    <t>47833</t>
  </si>
  <si>
    <t>47834</t>
  </si>
  <si>
    <t>47835</t>
  </si>
  <si>
    <t>47836</t>
  </si>
  <si>
    <t>47837</t>
  </si>
  <si>
    <t>47838</t>
  </si>
  <si>
    <t>47841</t>
  </si>
  <si>
    <t>47842</t>
  </si>
  <si>
    <t>47843</t>
  </si>
  <si>
    <t>47853</t>
  </si>
  <si>
    <t>47854</t>
  </si>
  <si>
    <t>47855</t>
  </si>
  <si>
    <t>47861</t>
  </si>
  <si>
    <t>47862</t>
  </si>
  <si>
    <t>47863</t>
  </si>
  <si>
    <t>47864</t>
  </si>
  <si>
    <t>47865</t>
  </si>
  <si>
    <t>47866</t>
  </si>
  <si>
    <t>47867</t>
  </si>
  <si>
    <t>47921</t>
  </si>
  <si>
    <t>47922</t>
  </si>
  <si>
    <t>47923</t>
  </si>
  <si>
    <t>47924</t>
  </si>
  <si>
    <t>48011</t>
  </si>
  <si>
    <t>RAVENNA</t>
  </si>
  <si>
    <t>48012</t>
  </si>
  <si>
    <t>48013</t>
  </si>
  <si>
    <t>48014</t>
  </si>
  <si>
    <t>48015</t>
  </si>
  <si>
    <t>48017</t>
  </si>
  <si>
    <t>48018</t>
  </si>
  <si>
    <t>48020</t>
  </si>
  <si>
    <t>48022</t>
  </si>
  <si>
    <t>48024</t>
  </si>
  <si>
    <t>48025</t>
  </si>
  <si>
    <t>48026</t>
  </si>
  <si>
    <t>48027</t>
  </si>
  <si>
    <t>48031</t>
  </si>
  <si>
    <t>48032</t>
  </si>
  <si>
    <t>48033</t>
  </si>
  <si>
    <t>48034</t>
  </si>
  <si>
    <t>48121</t>
  </si>
  <si>
    <t>48122</t>
  </si>
  <si>
    <t>48123</t>
  </si>
  <si>
    <t>48124</t>
  </si>
  <si>
    <t>48125</t>
  </si>
  <si>
    <t>10039</t>
  </si>
  <si>
    <t>10089</t>
  </si>
  <si>
    <t>10100</t>
  </si>
  <si>
    <t>10130</t>
  </si>
  <si>
    <t>10140</t>
  </si>
  <si>
    <t>10150</t>
  </si>
  <si>
    <t>15037</t>
  </si>
  <si>
    <t>15100</t>
  </si>
  <si>
    <t>16100</t>
  </si>
  <si>
    <t>16140</t>
  </si>
  <si>
    <t>16150</t>
  </si>
  <si>
    <t>19030</t>
  </si>
  <si>
    <t>19100</t>
  </si>
  <si>
    <t>19127</t>
  </si>
  <si>
    <t>20001</t>
  </si>
  <si>
    <t>20002</t>
  </si>
  <si>
    <t>20003</t>
  </si>
  <si>
    <t>20004</t>
  </si>
  <si>
    <t>20005</t>
  </si>
  <si>
    <t>20006</t>
  </si>
  <si>
    <t>20007</t>
  </si>
  <si>
    <t>20008</t>
  </si>
  <si>
    <t>20009</t>
  </si>
  <si>
    <t>20031</t>
  </si>
  <si>
    <t>20033</t>
  </si>
  <si>
    <t>20034</t>
  </si>
  <si>
    <t>20035</t>
  </si>
  <si>
    <t>20036</t>
  </si>
  <si>
    <t>20038</t>
  </si>
  <si>
    <t>20039</t>
  </si>
  <si>
    <t>20041</t>
  </si>
  <si>
    <t>20042</t>
  </si>
  <si>
    <t>20043</t>
  </si>
  <si>
    <t>20044</t>
  </si>
  <si>
    <t>20045</t>
  </si>
  <si>
    <t>20046</t>
  </si>
  <si>
    <t>20047</t>
  </si>
  <si>
    <t>20048</t>
  </si>
  <si>
    <t>20049</t>
  </si>
  <si>
    <t>20050</t>
  </si>
  <si>
    <t>20051</t>
  </si>
  <si>
    <t>20052</t>
  </si>
  <si>
    <t>20053</t>
  </si>
  <si>
    <t>20054</t>
  </si>
  <si>
    <t>20055</t>
  </si>
  <si>
    <t>20057</t>
  </si>
  <si>
    <t>20058</t>
  </si>
  <si>
    <t>20059</t>
  </si>
  <si>
    <t>20071</t>
  </si>
  <si>
    <t>20072</t>
  </si>
  <si>
    <t>20073</t>
  </si>
  <si>
    <t>20074</t>
  </si>
  <si>
    <t>20075</t>
  </si>
  <si>
    <t>20076</t>
  </si>
  <si>
    <t>20079</t>
  </si>
  <si>
    <t>20100</t>
  </si>
  <si>
    <t>20130</t>
  </si>
  <si>
    <t>20140</t>
  </si>
  <si>
    <t>20150</t>
  </si>
  <si>
    <t>20160</t>
  </si>
  <si>
    <t>21062</t>
  </si>
  <si>
    <t>22022</t>
  </si>
  <si>
    <t>22043</t>
  </si>
  <si>
    <t>22061</t>
  </si>
  <si>
    <t>24032</t>
  </si>
  <si>
    <t>24100</t>
  </si>
  <si>
    <t>25100</t>
  </si>
  <si>
    <t>27061</t>
  </si>
  <si>
    <t>28900</t>
  </si>
  <si>
    <t>29100</t>
  </si>
  <si>
    <t>30100</t>
  </si>
  <si>
    <t>30127</t>
  </si>
  <si>
    <t>30129</t>
  </si>
  <si>
    <t>30134</t>
  </si>
  <si>
    <t>30136</t>
  </si>
  <si>
    <t>30137</t>
  </si>
  <si>
    <t>30139</t>
  </si>
  <si>
    <t>30144</t>
  </si>
  <si>
    <t>30147</t>
  </si>
  <si>
    <t>30170</t>
  </si>
  <si>
    <t>32015</t>
  </si>
  <si>
    <t>33014</t>
  </si>
  <si>
    <t>34013</t>
  </si>
  <si>
    <t>34017</t>
  </si>
  <si>
    <t>34100</t>
  </si>
  <si>
    <t>35100</t>
  </si>
  <si>
    <t>35140</t>
  </si>
  <si>
    <t>36029</t>
  </si>
  <si>
    <t>36048</t>
  </si>
  <si>
    <t>37100</t>
  </si>
  <si>
    <t>37130</t>
  </si>
  <si>
    <t>38072</t>
  </si>
  <si>
    <t>38097</t>
  </si>
  <si>
    <t>38098</t>
  </si>
  <si>
    <t>38099</t>
  </si>
  <si>
    <t>38100</t>
  </si>
  <si>
    <t>40045</t>
  </si>
  <si>
    <t>40100</t>
  </si>
  <si>
    <t>40130</t>
  </si>
  <si>
    <t>41010</t>
  </si>
  <si>
    <t>41100</t>
  </si>
  <si>
    <t>42100</t>
  </si>
  <si>
    <t>43020</t>
  </si>
  <si>
    <t>43100</t>
  </si>
  <si>
    <t>44010</t>
  </si>
  <si>
    <t>44016</t>
  </si>
  <si>
    <t>44043</t>
  </si>
  <si>
    <t>44048</t>
  </si>
  <si>
    <t>44100</t>
  </si>
  <si>
    <t>46021</t>
  </si>
  <si>
    <t>46051</t>
  </si>
  <si>
    <t>47023</t>
  </si>
  <si>
    <t>47100</t>
  </si>
  <si>
    <t>47900</t>
  </si>
  <si>
    <t>48010</t>
  </si>
  <si>
    <t>48100</t>
  </si>
  <si>
    <t>Copertura 
[No = 0 ; SI = 1]</t>
  </si>
  <si>
    <t>PESO Comunicazioni 
[%]</t>
  </si>
  <si>
    <t>Comunicazioni
[N]</t>
  </si>
  <si>
    <t>PESO Comunicazioni LOTTO B1 AM
[%]</t>
  </si>
  <si>
    <t>Copertura offerta  LOTTO B1 AM
[%]</t>
  </si>
  <si>
    <t>Copertura Puntuale Offerta</t>
  </si>
  <si>
    <t>Copertura offerta  LOTTO B1 CP
[%]</t>
  </si>
  <si>
    <t>PESO Comunicazioni LOTTO B1 EU
[%]</t>
  </si>
  <si>
    <t>Copertura offerta  LOTTO B1 EU
[%]</t>
  </si>
  <si>
    <t>PESO Comunicazioni LOTTO B1 CP
[%]</t>
  </si>
  <si>
    <t>Destinazione Tariffaria</t>
  </si>
  <si>
    <t>LOTTO B1</t>
  </si>
  <si>
    <t>Copertura offerta  
[%]</t>
  </si>
  <si>
    <t>Peso Lotto
[%]</t>
  </si>
  <si>
    <t>Requisito minimo richiesto</t>
  </si>
  <si>
    <t>Totale Lotto B1</t>
  </si>
  <si>
    <t>=C3*(B3/B6)+C4*(B4/B6)+C5*(B5/B6)</t>
  </si>
  <si>
    <t>Verifica requisito 
[s/n]</t>
  </si>
  <si>
    <t>Media ponderata copertura offerta 
[%]</t>
  </si>
  <si>
    <t>Totale comunicazioni lotto B1</t>
  </si>
  <si>
    <t>Peso capoluogo di provincia lotto B1</t>
  </si>
  <si>
    <t>Peso area metropolitana lotto B1</t>
  </si>
  <si>
    <t>Peso extra urbano lotto B1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</si>
</sst>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_-;\-* #,##0_-;_-* &quot;-&quot;??_-;_-@_-"/>
    <numFmt numFmtId="165" formatCode="0.00000%"/>
    <numFmt numFmtId="166" formatCode="0.0000%"/>
    <numFmt numFmtId="167" formatCode="0.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Protection="1"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0" borderId="0" xfId="0" applyProtection="1"/>
    <xf numFmtId="165" fontId="0" fillId="0" borderId="0" xfId="2" applyNumberFormat="1" applyFont="1" applyProtection="1"/>
    <xf numFmtId="0" fontId="0" fillId="0" borderId="0" xfId="0" applyAlignment="1" applyProtection="1">
      <alignment wrapText="1"/>
    </xf>
    <xf numFmtId="165" fontId="0" fillId="0" borderId="0" xfId="0" applyNumberFormat="1" applyProtection="1"/>
    <xf numFmtId="0" fontId="0" fillId="0" borderId="0" xfId="0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 wrapText="1"/>
    </xf>
    <xf numFmtId="0" fontId="4" fillId="0" borderId="0" xfId="0" applyFont="1" applyAlignment="1" applyProtection="1">
      <alignment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166" fontId="0" fillId="0" borderId="0" xfId="2" applyNumberFormat="1" applyFont="1" applyProtection="1"/>
    <xf numFmtId="164" fontId="0" fillId="0" borderId="0" xfId="1" applyNumberFormat="1" applyFont="1" applyProtection="1"/>
    <xf numFmtId="164" fontId="0" fillId="0" borderId="0" xfId="0" applyNumberFormat="1" applyFont="1" applyProtection="1"/>
    <xf numFmtId="167" fontId="2" fillId="0" borderId="1" xfId="2" applyNumberFormat="1" applyFont="1" applyBorder="1" applyAlignment="1" applyProtection="1">
      <alignment horizontal="center" vertical="center"/>
    </xf>
    <xf numFmtId="164" fontId="9" fillId="0" borderId="0" xfId="0" applyNumberFormat="1" applyFont="1" applyProtection="1"/>
    <xf numFmtId="167" fontId="9" fillId="0" borderId="0" xfId="0" applyNumberFormat="1" applyFont="1" applyProtection="1"/>
    <xf numFmtId="0" fontId="0" fillId="0" borderId="1" xfId="0" applyBorder="1" applyAlignment="1" applyProtection="1">
      <alignment horizontal="center" vertical="center" wrapText="1"/>
    </xf>
    <xf numFmtId="164" fontId="0" fillId="0" borderId="1" xfId="1" applyNumberFormat="1" applyFont="1" applyBorder="1" applyAlignment="1" applyProtection="1">
      <alignment horizontal="center" vertical="center"/>
    </xf>
    <xf numFmtId="167" fontId="0" fillId="0" borderId="0" xfId="0" applyNumberFormat="1" applyProtection="1"/>
    <xf numFmtId="167" fontId="0" fillId="0" borderId="0" xfId="0" applyNumberFormat="1" applyFont="1" applyProtection="1"/>
    <xf numFmtId="167" fontId="0" fillId="0" borderId="1" xfId="2" applyNumberFormat="1" applyFont="1" applyBorder="1" applyAlignment="1" applyProtection="1">
      <alignment horizontal="right" vertical="center"/>
    </xf>
    <xf numFmtId="0" fontId="5" fillId="4" borderId="2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167" fontId="0" fillId="0" borderId="1" xfId="2" applyNumberFormat="1" applyFont="1" applyBorder="1" applyProtection="1"/>
    <xf numFmtId="9" fontId="0" fillId="0" borderId="1" xfId="2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7" fontId="7" fillId="0" borderId="0" xfId="0" applyNumberFormat="1" applyFont="1" applyProtection="1"/>
    <xf numFmtId="167" fontId="2" fillId="0" borderId="0" xfId="0" applyNumberFormat="1" applyFont="1" applyProtection="1"/>
    <xf numFmtId="9" fontId="0" fillId="0" borderId="0" xfId="2" applyFont="1" applyProtection="1"/>
    <xf numFmtId="0" fontId="8" fillId="0" borderId="0" xfId="0" applyFont="1" applyAlignment="1" applyProtection="1">
      <alignment horizontal="center" vertical="center"/>
    </xf>
    <xf numFmtId="167" fontId="2" fillId="0" borderId="0" xfId="0" quotePrefix="1" applyNumberFormat="1" applyFont="1" applyAlignment="1" applyProtection="1">
      <alignment horizontal="right"/>
    </xf>
    <xf numFmtId="9" fontId="0" fillId="0" borderId="0" xfId="0" applyNumberFormat="1" applyProtection="1"/>
    <xf numFmtId="167" fontId="2" fillId="0" borderId="1" xfId="0" quotePrefix="1" applyNumberFormat="1" applyFont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wrapText="1"/>
    </xf>
  </cellXfs>
  <cellStyles count="3">
    <cellStyle name="Migliaia" xfId="1" builtinId="3"/>
    <cellStyle name="Normale" xfId="0" builtinId="0"/>
    <cellStyle name="Percentuale" xfId="2" builtinId="5"/>
  </cellStyles>
  <dxfs count="5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0.000%"/>
      <protection locked="1" hidden="0"/>
    </dxf>
    <dxf>
      <numFmt numFmtId="165" formatCode="0.00000%"/>
      <protection locked="1" hidden="0"/>
    </dxf>
    <dxf>
      <protection locked="1" hidden="0"/>
    </dxf>
    <dxf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0.000%"/>
      <protection locked="1" hidden="0"/>
    </dxf>
    <dxf>
      <numFmt numFmtId="165" formatCode="0.00000%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  <protection locked="1" hidden="0"/>
    </dxf>
    <dxf>
      <numFmt numFmtId="164" formatCode="_-* #,##0_-;\-* #,##0_-;_-* &quot;-&quot;??_-;_-@_-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0.000%"/>
      <protection locked="1" hidden="0"/>
    </dxf>
    <dxf>
      <numFmt numFmtId="165" formatCode="0.00000%"/>
      <protection locked="1" hidden="0"/>
    </dxf>
    <dxf>
      <protection locked="1" hidden="0"/>
    </dxf>
    <dxf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0.000%"/>
      <protection locked="1" hidden="0"/>
    </dxf>
    <dxf>
      <numFmt numFmtId="165" formatCode="0.00000%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  <protection locked="1" hidden="0"/>
    </dxf>
    <dxf>
      <numFmt numFmtId="164" formatCode="_-* #,##0_-;\-* #,##0_-;_-* &quot;-&quot;??_-;_-@_-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protection locked="1" hidden="0"/>
    </dxf>
    <dxf>
      <numFmt numFmtId="167" formatCode="0.000%"/>
      <protection locked="1" hidden="0"/>
    </dxf>
    <dxf>
      <numFmt numFmtId="165" formatCode="0.00000%"/>
      <protection locked="1" hidden="0"/>
    </dxf>
    <dxf>
      <protection locked="1" hidden="0"/>
    </dxf>
    <dxf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0.000%"/>
      <protection locked="1" hidden="0"/>
    </dxf>
    <dxf>
      <numFmt numFmtId="165" formatCode="0.00000%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  <protection locked="1" hidden="0"/>
    </dxf>
    <dxf>
      <numFmt numFmtId="164" formatCode="_-* #,##0_-;\-* #,##0_-;_-* &quot;-&quot;??_-;_-@_-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0" hidden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ella1" displayName="Tabella1" ref="A1:H176" totalsRowCount="1" headerRowDxfId="56" dataDxfId="55" totalsRowDxfId="54">
  <autoFilter ref="A1:H175"/>
  <sortState ref="A2:F175">
    <sortCondition ref="C2:C175"/>
  </sortState>
  <tableColumns count="8">
    <tableColumn id="1" name="CAP" dataDxfId="53" totalsRowDxfId="52"/>
    <tableColumn id="2" name="DESTINAZIONE TARIFFARIA" totalsRowFunction="count" dataDxfId="51" totalsRowDxfId="50"/>
    <tableColumn id="3" name="Regione" dataDxfId="49" totalsRowDxfId="48"/>
    <tableColumn id="4" name="Provincia" dataDxfId="47" totalsRowDxfId="46"/>
    <tableColumn id="16" name="Comunicazioni_x000a_[N]" totalsRowFunction="sum" dataDxfId="45" totalsRowDxfId="44" dataCellStyle="Migliaia"/>
    <tableColumn id="17" name="PESO Comunicazioni _x000a_[%]" totalsRowFunction="sum" dataDxfId="43" totalsRowDxfId="42" dataCellStyle="Percentuale">
      <calculatedColumnFormula>Tabella1[[#This Row],[Comunicazioni
'[N']]]/349838</calculatedColumnFormula>
    </tableColumn>
    <tableColumn id="5" name="Copertura _x000a_[No = 0 ; SI = 1]" dataDxfId="41" totalsRowDxfId="40"/>
    <tableColumn id="6" name="Copertura Puntuale Offerta" totalsRowFunction="sum" dataDxfId="39" totalsRowDxfId="38">
      <calculatedColumnFormula>Tabella1[[#This Row],[PESO Comunicazioni 
'[%']]]*Tabella1[[#This Row],[Copertura 
'[No = 0 ; SI = 1']]]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abella2" displayName="Tabella2" ref="A1:H196" totalsRowCount="1" headerRowDxfId="37" dataDxfId="36" totalsRowDxfId="35">
  <autoFilter ref="A1:H195"/>
  <sortState ref="A2:F195">
    <sortCondition ref="C2:C195"/>
  </sortState>
  <tableColumns count="8">
    <tableColumn id="1" name="CAP" dataDxfId="34" totalsRowDxfId="33"/>
    <tableColumn id="2" name="DESTINAZIONE TARIFFARIA" totalsRowFunction="count" dataDxfId="32" totalsRowDxfId="31"/>
    <tableColumn id="3" name="Regione" dataDxfId="30" totalsRowDxfId="29"/>
    <tableColumn id="4" name="Provincia" dataDxfId="28" totalsRowDxfId="27"/>
    <tableColumn id="16" name="Comunicazioni_x000a_[N]" totalsRowFunction="sum" dataDxfId="26" totalsRowDxfId="25" dataCellStyle="Migliaia"/>
    <tableColumn id="17" name="PESO Comunicazioni _x000a_[%]" totalsRowFunction="sum" dataDxfId="24" totalsRowDxfId="23" dataCellStyle="Percentuale">
      <calculatedColumnFormula>Tabella2[[#This Row],[Comunicazioni
'[N']]]/261666</calculatedColumnFormula>
    </tableColumn>
    <tableColumn id="5" name="Copertura _x000a_[No = 0 ; SI = 1]" dataDxfId="22" totalsRowDxfId="21"/>
    <tableColumn id="6" name="Copertura Puntuale Offerta" totalsRowFunction="sum" dataDxfId="20" totalsRowDxfId="19" dataCellStyle="Percentuale">
      <calculatedColumnFormula>Tabella2[[#This Row],[PESO Comunicazioni 
'[%']]]*Tabella2[[#This Row],[Copertura 
'[No = 0 ; SI = 1']]]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Tabella3" displayName="Tabella3" ref="A1:H2094" totalsRowCount="1" headerRowDxfId="18" dataDxfId="17" totalsRowDxfId="16">
  <autoFilter ref="A1:H2093"/>
  <sortState ref="A2:H2093">
    <sortCondition ref="C2:C2093"/>
  </sortState>
  <tableColumns count="8">
    <tableColumn id="1" name="CAP" dataDxfId="15" totalsRowDxfId="14"/>
    <tableColumn id="2" name="DESTINAZIONE TARIFFARIA" totalsRowFunction="count" dataDxfId="13" totalsRowDxfId="12"/>
    <tableColumn id="3" name="Regione" dataDxfId="11" totalsRowDxfId="10"/>
    <tableColumn id="4" name="Provincia" dataDxfId="9" totalsRowDxfId="8"/>
    <tableColumn id="16" name="Comunicazioni_x000a_[N]" totalsRowFunction="sum" dataDxfId="7" totalsRowDxfId="6" dataCellStyle="Migliaia"/>
    <tableColumn id="17" name="PESO Comunicazioni _x000a_[%]" totalsRowFunction="sum" dataDxfId="5" totalsRowDxfId="4" dataCellStyle="Percentuale">
      <calculatedColumnFormula>Tabella3[[#This Row],[Comunicazioni
'[N']]]/704223</calculatedColumnFormula>
    </tableColumn>
    <tableColumn id="5" name="Copertura _x000a_[No = 0 ; SI = 1]" dataDxfId="3" totalsRowDxfId="2"/>
    <tableColumn id="6" name="Copertura Puntuale Offerta" totalsRowFunction="sum" dataDxfId="1" totalsRowDxfId="0" dataCellStyle="Percentuale">
      <calculatedColumnFormula>Tabella3[[#This Row],[PESO Comunicazioni 
'[%']]]*Tabella3[[#This Row],[Copertura 
'[No = 0 ; SI = 1']]]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zoomScale="130" zoomScaleNormal="130" workbookViewId="0">
      <selection sqref="A1:F1"/>
    </sheetView>
  </sheetViews>
  <sheetFormatPr defaultColWidth="8.90625" defaultRowHeight="14.5" outlineLevelCol="1" x14ac:dyDescent="0.35"/>
  <cols>
    <col min="1" max="1" width="25.90625" style="1" customWidth="1"/>
    <col min="2" max="2" width="28" style="1" customWidth="1"/>
    <col min="3" max="3" width="12.54296875" style="1" customWidth="1"/>
    <col min="4" max="4" width="14" style="1" customWidth="1"/>
    <col min="5" max="5" width="14.90625" style="1" hidden="1" customWidth="1" outlineLevel="1"/>
    <col min="6" max="6" width="19.54296875" style="1" hidden="1" customWidth="1" outlineLevel="1"/>
    <col min="7" max="7" width="8.90625" style="1" collapsed="1"/>
    <col min="8" max="16384" width="8.90625" style="1"/>
  </cols>
  <sheetData>
    <row r="1" spans="1:6" s="3" customFormat="1" ht="28.5" x14ac:dyDescent="0.65">
      <c r="A1" s="36" t="s">
        <v>2535</v>
      </c>
      <c r="B1" s="36"/>
      <c r="C1" s="36"/>
      <c r="D1" s="36"/>
      <c r="E1" s="36"/>
      <c r="F1" s="36"/>
    </row>
    <row r="2" spans="1:6" s="12" customFormat="1" ht="69.650000000000006" customHeight="1" x14ac:dyDescent="0.35">
      <c r="A2" s="10" t="s">
        <v>2534</v>
      </c>
      <c r="B2" s="10" t="s">
        <v>2537</v>
      </c>
      <c r="C2" s="10" t="s">
        <v>2536</v>
      </c>
      <c r="D2" s="10" t="s">
        <v>2538</v>
      </c>
      <c r="E2" s="10" t="s">
        <v>2541</v>
      </c>
      <c r="F2" s="24" t="s">
        <v>2542</v>
      </c>
    </row>
    <row r="3" spans="1:6" s="3" customFormat="1" x14ac:dyDescent="0.35">
      <c r="A3" s="25" t="s">
        <v>5</v>
      </c>
      <c r="B3" s="26">
        <f>'PESO % LOTTO B1 AM'!F179</f>
        <v>0.26588959528298833</v>
      </c>
      <c r="C3" s="26">
        <f>'PESO % LOTTO B1 AM'!K2</f>
        <v>0</v>
      </c>
      <c r="D3" s="27">
        <v>0.7</v>
      </c>
      <c r="E3" s="25" t="str">
        <f>IF(C3&gt;=D3,"SI","NO")</f>
        <v>NO</v>
      </c>
      <c r="F3" s="35">
        <f>C3*(B3/B6)+C4*(B4/B6)+C5*(B5/B6)</f>
        <v>0</v>
      </c>
    </row>
    <row r="4" spans="1:6" s="3" customFormat="1" x14ac:dyDescent="0.35">
      <c r="A4" s="25" t="s">
        <v>6</v>
      </c>
      <c r="B4" s="26">
        <f>'PESO % LOTTO B1 CP'!F199</f>
        <v>0.19887555209056068</v>
      </c>
      <c r="C4" s="26">
        <f>'PESO % LOTTO B1 CP'!K2</f>
        <v>0</v>
      </c>
      <c r="D4" s="27">
        <v>0.7</v>
      </c>
      <c r="E4" s="25" t="str">
        <f t="shared" ref="E4:E5" si="0">IF(C4&gt;=D4,"SI","NO")</f>
        <v>NO</v>
      </c>
      <c r="F4" s="35"/>
    </row>
    <row r="5" spans="1:6" s="3" customFormat="1" x14ac:dyDescent="0.35">
      <c r="A5" s="25" t="s">
        <v>4</v>
      </c>
      <c r="B5" s="26">
        <f>'PESO % LOTTO B1 EU'!F2097</f>
        <v>0.53523485262645332</v>
      </c>
      <c r="C5" s="26">
        <f>'PESO % LOTTO B1 EU'!K2</f>
        <v>0</v>
      </c>
      <c r="D5" s="27">
        <v>0.3</v>
      </c>
      <c r="E5" s="25" t="str">
        <f t="shared" si="0"/>
        <v>NO</v>
      </c>
      <c r="F5" s="35"/>
    </row>
    <row r="6" spans="1:6" s="3" customFormat="1" x14ac:dyDescent="0.35">
      <c r="A6" s="28" t="s">
        <v>2539</v>
      </c>
      <c r="B6" s="29">
        <f>SUM(B3:B5)</f>
        <v>1.0000000000000022</v>
      </c>
      <c r="C6" s="30"/>
      <c r="D6" s="31"/>
      <c r="E6" s="32"/>
    </row>
    <row r="7" spans="1:6" s="3" customFormat="1" x14ac:dyDescent="0.35">
      <c r="F7" s="33" t="s">
        <v>2540</v>
      </c>
    </row>
    <row r="8" spans="1:6" s="3" customFormat="1" x14ac:dyDescent="0.35"/>
    <row r="9" spans="1:6" s="3" customFormat="1" x14ac:dyDescent="0.35">
      <c r="B9" s="31"/>
      <c r="C9" s="31"/>
    </row>
    <row r="10" spans="1:6" s="3" customFormat="1" x14ac:dyDescent="0.35">
      <c r="B10" s="34"/>
    </row>
    <row r="11" spans="1:6" s="3" customFormat="1" x14ac:dyDescent="0.35"/>
    <row r="12" spans="1:6" s="3" customFormat="1" x14ac:dyDescent="0.35"/>
    <row r="13" spans="1:6" s="3" customFormat="1" x14ac:dyDescent="0.35"/>
    <row r="14" spans="1:6" s="3" customFormat="1" x14ac:dyDescent="0.35"/>
    <row r="15" spans="1:6" s="3" customFormat="1" x14ac:dyDescent="0.35"/>
    <row r="16" spans="1:6" s="3" customFormat="1" x14ac:dyDescent="0.35"/>
    <row r="17" s="3" customFormat="1" x14ac:dyDescent="0.35"/>
    <row r="18" s="3" customFormat="1" x14ac:dyDescent="0.35"/>
    <row r="19" s="3" customFormat="1" x14ac:dyDescent="0.35"/>
    <row r="20" s="3" customFormat="1" x14ac:dyDescent="0.35"/>
    <row r="21" s="3" customFormat="1" x14ac:dyDescent="0.35"/>
    <row r="22" s="3" customFormat="1" x14ac:dyDescent="0.35"/>
    <row r="23" s="3" customFormat="1" x14ac:dyDescent="0.35"/>
    <row r="24" s="3" customFormat="1" x14ac:dyDescent="0.35"/>
    <row r="25" s="3" customFormat="1" x14ac:dyDescent="0.35"/>
    <row r="26" s="3" customFormat="1" x14ac:dyDescent="0.35"/>
    <row r="27" s="3" customFormat="1" x14ac:dyDescent="0.35"/>
    <row r="28" s="3" customFormat="1" x14ac:dyDescent="0.35"/>
    <row r="29" s="3" customFormat="1" x14ac:dyDescent="0.35"/>
    <row r="30" s="3" customFormat="1" x14ac:dyDescent="0.35"/>
    <row r="31" s="3" customFormat="1" x14ac:dyDescent="0.35"/>
    <row r="32" s="3" customFormat="1" x14ac:dyDescent="0.35"/>
    <row r="33" s="3" customFormat="1" x14ac:dyDescent="0.35"/>
    <row r="34" s="3" customFormat="1" x14ac:dyDescent="0.35"/>
    <row r="35" s="3" customFormat="1" x14ac:dyDescent="0.35"/>
    <row r="36" s="3" customFormat="1" x14ac:dyDescent="0.35"/>
    <row r="37" s="3" customFormat="1" x14ac:dyDescent="0.35"/>
    <row r="38" s="3" customFormat="1" x14ac:dyDescent="0.35"/>
    <row r="39" s="3" customFormat="1" x14ac:dyDescent="0.35"/>
    <row r="40" s="3" customFormat="1" x14ac:dyDescent="0.35"/>
    <row r="41" s="3" customFormat="1" x14ac:dyDescent="0.35"/>
    <row r="42" s="3" customFormat="1" x14ac:dyDescent="0.35"/>
    <row r="43" s="3" customFormat="1" x14ac:dyDescent="0.35"/>
    <row r="44" s="3" customFormat="1" x14ac:dyDescent="0.35"/>
  </sheetData>
  <sheetProtection algorithmName="SHA-512" hashValue="Zmkf7v03ucx2LwatdBPo/BKjNyWW+gFZ+dIIpvimorCcanOxhDeP5X+hSpsrJ2Y0pAsvaGXGfbnLoMouZziKbw==" saltValue="zR2FHdTSYh68JlY8FJzhng==" spinCount="100000" sheet="1" objects="1" scenarios="1"/>
  <mergeCells count="2">
    <mergeCell ref="F3:F5"/>
    <mergeCell ref="A1:F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70"/>
  <sheetViews>
    <sheetView showGridLines="0" zoomScaleNormal="100" workbookViewId="0">
      <selection activeCell="G176" sqref="G176"/>
    </sheetView>
  </sheetViews>
  <sheetFormatPr defaultColWidth="8.90625" defaultRowHeight="14.5" x14ac:dyDescent="0.35"/>
  <cols>
    <col min="1" max="1" width="11.81640625" style="3" customWidth="1"/>
    <col min="2" max="2" width="17.6328125" style="3" customWidth="1"/>
    <col min="3" max="3" width="24.08984375" style="3" customWidth="1"/>
    <col min="4" max="4" width="15" style="3" customWidth="1"/>
    <col min="5" max="5" width="18.08984375" style="3" customWidth="1"/>
    <col min="6" max="6" width="23.81640625" style="3" customWidth="1"/>
    <col min="7" max="7" width="24" style="1" customWidth="1"/>
    <col min="8" max="8" width="23" style="3" customWidth="1"/>
    <col min="9" max="9" width="3.54296875" style="3" customWidth="1"/>
    <col min="10" max="10" width="21.1796875" style="3" customWidth="1"/>
    <col min="11" max="11" width="23.08984375" style="3" customWidth="1"/>
    <col min="12" max="22" width="8.90625" style="3"/>
    <col min="23" max="23" width="10.90625" style="3" customWidth="1"/>
    <col min="24" max="24" width="8.90625" style="3" hidden="1" customWidth="1"/>
    <col min="25" max="28" width="8.90625" style="3"/>
    <col min="29" max="16384" width="8.90625" style="1"/>
  </cols>
  <sheetData>
    <row r="1" spans="1:24" s="5" customFormat="1" ht="76.25" customHeight="1" x14ac:dyDescent="0.35">
      <c r="A1" s="8" t="s">
        <v>0</v>
      </c>
      <c r="B1" s="8" t="s">
        <v>1</v>
      </c>
      <c r="C1" s="8" t="s">
        <v>2</v>
      </c>
      <c r="D1" s="8" t="s">
        <v>3</v>
      </c>
      <c r="E1" s="8" t="s">
        <v>2526</v>
      </c>
      <c r="F1" s="8" t="s">
        <v>2525</v>
      </c>
      <c r="G1" s="8" t="s">
        <v>2524</v>
      </c>
      <c r="H1" s="8" t="s">
        <v>2529</v>
      </c>
      <c r="I1" s="9"/>
      <c r="J1" s="10" t="s">
        <v>2527</v>
      </c>
      <c r="K1" s="10" t="s">
        <v>2528</v>
      </c>
    </row>
    <row r="2" spans="1:24" x14ac:dyDescent="0.35">
      <c r="A2" s="3" t="s">
        <v>2506</v>
      </c>
      <c r="B2" s="7" t="s">
        <v>5</v>
      </c>
      <c r="C2" s="3" t="s">
        <v>1431</v>
      </c>
      <c r="D2" s="3" t="s">
        <v>2027</v>
      </c>
      <c r="E2" s="14">
        <v>0.56259454332691516</v>
      </c>
      <c r="F2" s="4">
        <f>Tabella1[[#This Row],[Comunicazioni
'[N']]]/349838</f>
        <v>1.6081573280401647E-6</v>
      </c>
      <c r="G2" s="2"/>
      <c r="H2" s="4">
        <f>Tabella1[[#This Row],[PESO Comunicazioni 
'[%']]]*Tabella1[[#This Row],[Copertura 
'[No = 0 ; SI = 1']]]</f>
        <v>0</v>
      </c>
      <c r="J2" s="16">
        <f>F179</f>
        <v>0.26588959528298833</v>
      </c>
      <c r="K2" s="16">
        <f>Tabella1[[#Totals],[Copertura Puntuale Offerta]]</f>
        <v>0</v>
      </c>
    </row>
    <row r="3" spans="1:24" x14ac:dyDescent="0.35">
      <c r="A3" s="3" t="s">
        <v>2505</v>
      </c>
      <c r="B3" s="7" t="s">
        <v>5</v>
      </c>
      <c r="C3" s="3" t="s">
        <v>1431</v>
      </c>
      <c r="D3" s="3" t="s">
        <v>2027</v>
      </c>
      <c r="E3" s="14">
        <v>2209.2930980352553</v>
      </c>
      <c r="F3" s="4">
        <f>Tabella1[[#This Row],[Comunicazioni
'[N']]]/349838</f>
        <v>6.3151890247350358E-3</v>
      </c>
      <c r="G3" s="2"/>
      <c r="H3" s="6">
        <f>Tabella1[[#This Row],[PESO Comunicazioni 
'[%']]]*Tabella1[[#This Row],[Copertura 
'[No = 0 ; SI = 1']]]</f>
        <v>0</v>
      </c>
      <c r="J3" s="13"/>
      <c r="X3" s="3">
        <v>0</v>
      </c>
    </row>
    <row r="4" spans="1:24" x14ac:dyDescent="0.35">
      <c r="A4" s="3" t="s">
        <v>2095</v>
      </c>
      <c r="B4" s="7" t="s">
        <v>5</v>
      </c>
      <c r="C4" s="3" t="s">
        <v>1431</v>
      </c>
      <c r="D4" s="3" t="s">
        <v>2027</v>
      </c>
      <c r="E4" s="14">
        <v>1064.9007089240117</v>
      </c>
      <c r="F4" s="4">
        <f>Tabella1[[#This Row],[Comunicazioni
'[N']]]/349838</f>
        <v>3.0439823830573343E-3</v>
      </c>
      <c r="G4" s="2"/>
      <c r="H4" s="6">
        <f>Tabella1[[#This Row],[PESO Comunicazioni 
'[%']]]*Tabella1[[#This Row],[Copertura 
'[No = 0 ; SI = 1']]]</f>
        <v>0</v>
      </c>
      <c r="X4" s="3">
        <v>1</v>
      </c>
    </row>
    <row r="5" spans="1:24" x14ac:dyDescent="0.35">
      <c r="A5" s="3" t="s">
        <v>2094</v>
      </c>
      <c r="B5" s="7" t="s">
        <v>5</v>
      </c>
      <c r="C5" s="3" t="s">
        <v>1431</v>
      </c>
      <c r="D5" s="3" t="s">
        <v>2027</v>
      </c>
      <c r="E5" s="14">
        <v>2076.5344000491791</v>
      </c>
      <c r="F5" s="4">
        <f>Tabella1[[#This Row],[Comunicazioni
'[N']]]/349838</f>
        <v>5.9357028111559611E-3</v>
      </c>
      <c r="G5" s="2"/>
      <c r="H5" s="6">
        <f>Tabella1[[#This Row],[PESO Comunicazioni 
'[%']]]*Tabella1[[#This Row],[Copertura 
'[No = 0 ; SI = 1']]]</f>
        <v>0</v>
      </c>
    </row>
    <row r="6" spans="1:24" x14ac:dyDescent="0.35">
      <c r="A6" s="3" t="s">
        <v>2093</v>
      </c>
      <c r="B6" s="7" t="s">
        <v>5</v>
      </c>
      <c r="C6" s="3" t="s">
        <v>1431</v>
      </c>
      <c r="D6" s="3" t="s">
        <v>2027</v>
      </c>
      <c r="E6" s="14">
        <v>2707.3384788321746</v>
      </c>
      <c r="F6" s="4">
        <f>Tabella1[[#This Row],[Comunicazioni
'[N']]]/349838</f>
        <v>7.7388347716147894E-3</v>
      </c>
      <c r="G6" s="2"/>
      <c r="H6" s="6">
        <f>Tabella1[[#This Row],[PESO Comunicazioni 
'[%']]]*Tabella1[[#This Row],[Copertura 
'[No = 0 ; SI = 1']]]</f>
        <v>0</v>
      </c>
    </row>
    <row r="7" spans="1:24" x14ac:dyDescent="0.35">
      <c r="A7" s="3" t="s">
        <v>2092</v>
      </c>
      <c r="B7" s="7" t="s">
        <v>5</v>
      </c>
      <c r="C7" s="3" t="s">
        <v>1431</v>
      </c>
      <c r="D7" s="3" t="s">
        <v>2027</v>
      </c>
      <c r="E7" s="14">
        <v>1040.0786600479935</v>
      </c>
      <c r="F7" s="4">
        <f>Tabella1[[#This Row],[Comunicazioni
'[N']]]/349838</f>
        <v>2.9730294023176257E-3</v>
      </c>
      <c r="G7" s="2"/>
      <c r="H7" s="6">
        <f>Tabella1[[#This Row],[PESO Comunicazioni 
'[%']]]*Tabella1[[#This Row],[Copertura 
'[No = 0 ; SI = 1']]]</f>
        <v>0</v>
      </c>
    </row>
    <row r="8" spans="1:24" x14ac:dyDescent="0.35">
      <c r="A8" s="3" t="s">
        <v>2091</v>
      </c>
      <c r="B8" s="7" t="s">
        <v>5</v>
      </c>
      <c r="C8" s="3" t="s">
        <v>1431</v>
      </c>
      <c r="D8" s="3" t="s">
        <v>2027</v>
      </c>
      <c r="E8" s="14">
        <v>328.14787948511344</v>
      </c>
      <c r="F8" s="4">
        <f>Tabella1[[#This Row],[Comunicazioni
'[N']]]/349838</f>
        <v>9.3799952973980369E-4</v>
      </c>
      <c r="G8" s="2"/>
      <c r="H8" s="6">
        <f>Tabella1[[#This Row],[PESO Comunicazioni 
'[%']]]*Tabella1[[#This Row],[Copertura 
'[No = 0 ; SI = 1']]]</f>
        <v>0</v>
      </c>
    </row>
    <row r="9" spans="1:24" x14ac:dyDescent="0.35">
      <c r="A9" s="3" t="s">
        <v>2090</v>
      </c>
      <c r="B9" s="7" t="s">
        <v>5</v>
      </c>
      <c r="C9" s="3" t="s">
        <v>1431</v>
      </c>
      <c r="D9" s="3" t="s">
        <v>2027</v>
      </c>
      <c r="E9" s="14">
        <v>389.15393025803604</v>
      </c>
      <c r="F9" s="4">
        <f>Tabella1[[#This Row],[Comunicazioni
'[N']]]/349838</f>
        <v>1.1123832466971456E-3</v>
      </c>
      <c r="G9" s="2"/>
      <c r="H9" s="6">
        <f>Tabella1[[#This Row],[PESO Comunicazioni 
'[%']]]*Tabella1[[#This Row],[Copertura 
'[No = 0 ; SI = 1']]]</f>
        <v>0</v>
      </c>
    </row>
    <row r="10" spans="1:24" x14ac:dyDescent="0.35">
      <c r="A10" s="3" t="s">
        <v>2089</v>
      </c>
      <c r="B10" s="7" t="s">
        <v>5</v>
      </c>
      <c r="C10" s="3" t="s">
        <v>1431</v>
      </c>
      <c r="D10" s="3" t="s">
        <v>2027</v>
      </c>
      <c r="E10" s="14">
        <v>980.83281995437767</v>
      </c>
      <c r="F10" s="4">
        <f>Tabella1[[#This Row],[Comunicazioni
'[N']]]/349838</f>
        <v>2.803677187596481E-3</v>
      </c>
      <c r="G10" s="2"/>
      <c r="H10" s="6">
        <f>Tabella1[[#This Row],[PESO Comunicazioni 
'[%']]]*Tabella1[[#This Row],[Copertura 
'[No = 0 ; SI = 1']]]</f>
        <v>0</v>
      </c>
    </row>
    <row r="11" spans="1:24" x14ac:dyDescent="0.35">
      <c r="A11" s="3" t="s">
        <v>2088</v>
      </c>
      <c r="B11" s="7" t="s">
        <v>5</v>
      </c>
      <c r="C11" s="3" t="s">
        <v>1431</v>
      </c>
      <c r="D11" s="3" t="s">
        <v>2027</v>
      </c>
      <c r="E11" s="14">
        <v>2183.9175307752939</v>
      </c>
      <c r="F11" s="4">
        <f>Tabella1[[#This Row],[Comunicazioni
'[N']]]/349838</f>
        <v>6.2426538305595559E-3</v>
      </c>
      <c r="G11" s="2"/>
      <c r="H11" s="6">
        <f>Tabella1[[#This Row],[PESO Comunicazioni 
'[%']]]*Tabella1[[#This Row],[Copertura 
'[No = 0 ; SI = 1']]]</f>
        <v>0</v>
      </c>
    </row>
    <row r="12" spans="1:24" x14ac:dyDescent="0.35">
      <c r="A12" s="3" t="s">
        <v>2087</v>
      </c>
      <c r="B12" s="7" t="s">
        <v>5</v>
      </c>
      <c r="C12" s="3" t="s">
        <v>1431</v>
      </c>
      <c r="D12" s="3" t="s">
        <v>2027</v>
      </c>
      <c r="E12" s="14">
        <v>1473.5538828354327</v>
      </c>
      <c r="F12" s="4">
        <f>Tabella1[[#This Row],[Comunicazioni
'[N']]]/349838</f>
        <v>4.2121035531744195E-3</v>
      </c>
      <c r="G12" s="2"/>
      <c r="H12" s="6">
        <f>Tabella1[[#This Row],[PESO Comunicazioni 
'[%']]]*Tabella1[[#This Row],[Copertura 
'[No = 0 ; SI = 1']]]</f>
        <v>0</v>
      </c>
    </row>
    <row r="13" spans="1:24" x14ac:dyDescent="0.35">
      <c r="A13" s="3" t="s">
        <v>2086</v>
      </c>
      <c r="B13" s="7" t="s">
        <v>5</v>
      </c>
      <c r="C13" s="3" t="s">
        <v>1431</v>
      </c>
      <c r="D13" s="3" t="s">
        <v>2027</v>
      </c>
      <c r="E13" s="14">
        <v>1978.6083397917357</v>
      </c>
      <c r="F13" s="4">
        <f>Tabella1[[#This Row],[Comunicazioni
'[N']]]/349838</f>
        <v>5.6557845053760193E-3</v>
      </c>
      <c r="G13" s="2"/>
      <c r="H13" s="6">
        <f>Tabella1[[#This Row],[PESO Comunicazioni 
'[%']]]*Tabella1[[#This Row],[Copertura 
'[No = 0 ; SI = 1']]]</f>
        <v>0</v>
      </c>
    </row>
    <row r="14" spans="1:24" x14ac:dyDescent="0.35">
      <c r="A14" s="3" t="s">
        <v>2085</v>
      </c>
      <c r="B14" s="7" t="s">
        <v>5</v>
      </c>
      <c r="C14" s="3" t="s">
        <v>1431</v>
      </c>
      <c r="D14" s="3" t="s">
        <v>2027</v>
      </c>
      <c r="E14" s="14">
        <v>2068.848129112429</v>
      </c>
      <c r="F14" s="4">
        <f>Tabella1[[#This Row],[Comunicazioni
'[N']]]/349838</f>
        <v>5.9137318676428206E-3</v>
      </c>
      <c r="G14" s="2"/>
      <c r="H14" s="6">
        <f>Tabella1[[#This Row],[PESO Comunicazioni 
'[%']]]*Tabella1[[#This Row],[Copertura 
'[No = 0 ; SI = 1']]]</f>
        <v>0</v>
      </c>
    </row>
    <row r="15" spans="1:24" x14ac:dyDescent="0.35">
      <c r="A15" s="3" t="s">
        <v>2084</v>
      </c>
      <c r="B15" s="7" t="s">
        <v>5</v>
      </c>
      <c r="C15" s="3" t="s">
        <v>1431</v>
      </c>
      <c r="D15" s="3" t="s">
        <v>2027</v>
      </c>
      <c r="E15" s="14">
        <v>2463.564653913792</v>
      </c>
      <c r="F15" s="4">
        <f>Tabella1[[#This Row],[Comunicazioni
'[N']]]/349838</f>
        <v>7.0420156012605609E-3</v>
      </c>
      <c r="G15" s="2"/>
      <c r="H15" s="6">
        <f>Tabella1[[#This Row],[PESO Comunicazioni 
'[%']]]*Tabella1[[#This Row],[Copertura 
'[No = 0 ; SI = 1']]]</f>
        <v>0</v>
      </c>
    </row>
    <row r="16" spans="1:24" x14ac:dyDescent="0.35">
      <c r="A16" s="3" t="s">
        <v>2083</v>
      </c>
      <c r="B16" s="7" t="s">
        <v>5</v>
      </c>
      <c r="C16" s="3" t="s">
        <v>1431</v>
      </c>
      <c r="D16" s="3" t="s">
        <v>2027</v>
      </c>
      <c r="E16" s="14">
        <v>3202.8091635399214</v>
      </c>
      <c r="F16" s="4">
        <f>Tabella1[[#This Row],[Comunicazioni
'[N']]]/349838</f>
        <v>9.1551208374731196E-3</v>
      </c>
      <c r="G16" s="2"/>
      <c r="H16" s="6">
        <f>Tabella1[[#This Row],[PESO Comunicazioni 
'[%']]]*Tabella1[[#This Row],[Copertura 
'[No = 0 ; SI = 1']]]</f>
        <v>0</v>
      </c>
    </row>
    <row r="17" spans="1:8" x14ac:dyDescent="0.35">
      <c r="A17" s="3" t="s">
        <v>2082</v>
      </c>
      <c r="B17" s="7" t="s">
        <v>5</v>
      </c>
      <c r="C17" s="3" t="s">
        <v>1431</v>
      </c>
      <c r="D17" s="3" t="s">
        <v>2027</v>
      </c>
      <c r="E17" s="14">
        <v>868.6276403522445</v>
      </c>
      <c r="F17" s="4">
        <f>Tabella1[[#This Row],[Comunicazioni
'[N']]]/349838</f>
        <v>2.4829425058233942E-3</v>
      </c>
      <c r="G17" s="2"/>
      <c r="H17" s="6">
        <f>Tabella1[[#This Row],[PESO Comunicazioni 
'[%']]]*Tabella1[[#This Row],[Copertura 
'[No = 0 ; SI = 1']]]</f>
        <v>0</v>
      </c>
    </row>
    <row r="18" spans="1:8" x14ac:dyDescent="0.35">
      <c r="A18" s="3" t="s">
        <v>2081</v>
      </c>
      <c r="B18" s="7" t="s">
        <v>5</v>
      </c>
      <c r="C18" s="3" t="s">
        <v>1431</v>
      </c>
      <c r="D18" s="3" t="s">
        <v>2027</v>
      </c>
      <c r="E18" s="14">
        <v>548.1660318038812</v>
      </c>
      <c r="F18" s="4">
        <f>Tabella1[[#This Row],[Comunicazioni
'[N']]]/349838</f>
        <v>1.5669139195967311E-3</v>
      </c>
      <c r="G18" s="2"/>
      <c r="H18" s="6">
        <f>Tabella1[[#This Row],[PESO Comunicazioni 
'[%']]]*Tabella1[[#This Row],[Copertura 
'[No = 0 ; SI = 1']]]</f>
        <v>0</v>
      </c>
    </row>
    <row r="19" spans="1:8" x14ac:dyDescent="0.35">
      <c r="A19" s="3" t="s">
        <v>2080</v>
      </c>
      <c r="B19" s="7" t="s">
        <v>5</v>
      </c>
      <c r="C19" s="3" t="s">
        <v>1431</v>
      </c>
      <c r="D19" s="3" t="s">
        <v>2027</v>
      </c>
      <c r="E19" s="14">
        <v>465.66527545726586</v>
      </c>
      <c r="F19" s="4">
        <f>Tabella1[[#This Row],[Comunicazioni
'[N']]]/349838</f>
        <v>1.3310883193285632E-3</v>
      </c>
      <c r="G19" s="2"/>
      <c r="H19" s="6">
        <f>Tabella1[[#This Row],[PESO Comunicazioni 
'[%']]]*Tabella1[[#This Row],[Copertura 
'[No = 0 ; SI = 1']]]</f>
        <v>0</v>
      </c>
    </row>
    <row r="20" spans="1:8" x14ac:dyDescent="0.35">
      <c r="A20" s="3" t="s">
        <v>2079</v>
      </c>
      <c r="B20" s="7" t="s">
        <v>5</v>
      </c>
      <c r="C20" s="3" t="s">
        <v>1431</v>
      </c>
      <c r="D20" s="3" t="s">
        <v>2027</v>
      </c>
      <c r="E20" s="14">
        <v>727.49337510620694</v>
      </c>
      <c r="F20" s="4">
        <f>Tabella1[[#This Row],[Comunicazioni
'[N']]]/349838</f>
        <v>2.0795150186835249E-3</v>
      </c>
      <c r="G20" s="2"/>
      <c r="H20" s="6">
        <f>Tabella1[[#This Row],[PESO Comunicazioni 
'[%']]]*Tabella1[[#This Row],[Copertura 
'[No = 0 ; SI = 1']]]</f>
        <v>0</v>
      </c>
    </row>
    <row r="21" spans="1:8" x14ac:dyDescent="0.35">
      <c r="A21" s="3" t="s">
        <v>2078</v>
      </c>
      <c r="B21" s="7" t="s">
        <v>5</v>
      </c>
      <c r="C21" s="3" t="s">
        <v>1431</v>
      </c>
      <c r="D21" s="3" t="s">
        <v>2027</v>
      </c>
      <c r="E21" s="14">
        <v>892.37877487216747</v>
      </c>
      <c r="F21" s="4">
        <f>Tabella1[[#This Row],[Comunicazioni
'[N']]]/349838</f>
        <v>2.5508343143745603E-3</v>
      </c>
      <c r="G21" s="2"/>
      <c r="H21" s="6">
        <f>Tabella1[[#This Row],[PESO Comunicazioni 
'[%']]]*Tabella1[[#This Row],[Copertura 
'[No = 0 ; SI = 1']]]</f>
        <v>0</v>
      </c>
    </row>
    <row r="22" spans="1:8" x14ac:dyDescent="0.35">
      <c r="A22" s="3" t="s">
        <v>2077</v>
      </c>
      <c r="B22" s="7" t="s">
        <v>5</v>
      </c>
      <c r="C22" s="3" t="s">
        <v>1431</v>
      </c>
      <c r="D22" s="3" t="s">
        <v>2027</v>
      </c>
      <c r="E22" s="14">
        <v>831.6864531624949</v>
      </c>
      <c r="F22" s="4">
        <f>Tabella1[[#This Row],[Comunicazioni
'[N']]]/349838</f>
        <v>2.377347381252165E-3</v>
      </c>
      <c r="G22" s="2"/>
      <c r="H22" s="6">
        <f>Tabella1[[#This Row],[PESO Comunicazioni 
'[%']]]*Tabella1[[#This Row],[Copertura 
'[No = 0 ; SI = 1']]]</f>
        <v>0</v>
      </c>
    </row>
    <row r="23" spans="1:8" x14ac:dyDescent="0.35">
      <c r="A23" s="3" t="s">
        <v>2418</v>
      </c>
      <c r="B23" s="7" t="s">
        <v>5</v>
      </c>
      <c r="C23" s="3" t="s">
        <v>205</v>
      </c>
      <c r="D23" s="3" t="s">
        <v>444</v>
      </c>
      <c r="E23" s="14">
        <v>1.5625945433269153</v>
      </c>
      <c r="F23" s="4">
        <f>Tabella1[[#This Row],[Comunicazioni
'[N']]]/349838</f>
        <v>4.4666232465510191E-6</v>
      </c>
      <c r="G23" s="2"/>
      <c r="H23" s="6">
        <f>Tabella1[[#This Row],[PESO Comunicazioni 
'[%']]]*Tabella1[[#This Row],[Copertura 
'[No = 0 ; SI = 1']]]</f>
        <v>0</v>
      </c>
    </row>
    <row r="24" spans="1:8" x14ac:dyDescent="0.35">
      <c r="A24" s="3" t="s">
        <v>2417</v>
      </c>
      <c r="B24" s="7" t="s">
        <v>5</v>
      </c>
      <c r="C24" s="3" t="s">
        <v>205</v>
      </c>
      <c r="D24" s="3" t="s">
        <v>444</v>
      </c>
      <c r="E24" s="14">
        <v>1.5625945433269153</v>
      </c>
      <c r="F24" s="4">
        <f>Tabella1[[#This Row],[Comunicazioni
'[N']]]/349838</f>
        <v>4.4666232465510191E-6</v>
      </c>
      <c r="G24" s="2"/>
      <c r="H24" s="6">
        <f>Tabella1[[#This Row],[PESO Comunicazioni 
'[%']]]*Tabella1[[#This Row],[Copertura 
'[No = 0 ; SI = 1']]]</f>
        <v>0</v>
      </c>
    </row>
    <row r="25" spans="1:8" x14ac:dyDescent="0.35">
      <c r="A25" s="3" t="s">
        <v>2416</v>
      </c>
      <c r="B25" s="7" t="s">
        <v>5</v>
      </c>
      <c r="C25" s="3" t="s">
        <v>205</v>
      </c>
      <c r="D25" s="3" t="s">
        <v>444</v>
      </c>
      <c r="E25" s="14">
        <v>2193.5238111965646</v>
      </c>
      <c r="F25" s="4">
        <f>Tabella1[[#This Row],[Comunicazioni
'[N']]]/349838</f>
        <v>6.2701130557474161E-3</v>
      </c>
      <c r="G25" s="2"/>
      <c r="H25" s="6">
        <f>Tabella1[[#This Row],[PESO Comunicazioni 
'[%']]]*Tabella1[[#This Row],[Copertura 
'[No = 0 ; SI = 1']]]</f>
        <v>0</v>
      </c>
    </row>
    <row r="26" spans="1:8" x14ac:dyDescent="0.35">
      <c r="A26" s="3" t="s">
        <v>525</v>
      </c>
      <c r="B26" s="7" t="s">
        <v>5</v>
      </c>
      <c r="C26" s="3" t="s">
        <v>205</v>
      </c>
      <c r="D26" s="3" t="s">
        <v>444</v>
      </c>
      <c r="E26" s="14">
        <v>333.27609395822856</v>
      </c>
      <c r="F26" s="4">
        <f>Tabella1[[#This Row],[Comunicazioni
'[N']]]/349838</f>
        <v>9.5265835603401737E-4</v>
      </c>
      <c r="G26" s="2"/>
      <c r="H26" s="6">
        <f>Tabella1[[#This Row],[PESO Comunicazioni 
'[%']]]*Tabella1[[#This Row],[Copertura 
'[No = 0 ; SI = 1']]]</f>
        <v>0</v>
      </c>
    </row>
    <row r="27" spans="1:8" x14ac:dyDescent="0.35">
      <c r="A27" s="3" t="s">
        <v>524</v>
      </c>
      <c r="B27" s="7" t="s">
        <v>5</v>
      </c>
      <c r="C27" s="3" t="s">
        <v>205</v>
      </c>
      <c r="D27" s="3" t="s">
        <v>444</v>
      </c>
      <c r="E27" s="14">
        <v>214.2655051056141</v>
      </c>
      <c r="F27" s="4">
        <f>Tabella1[[#This Row],[Comunicazioni
'[N']]]/349838</f>
        <v>6.124706438569112E-4</v>
      </c>
      <c r="G27" s="2"/>
      <c r="H27" s="6">
        <f>Tabella1[[#This Row],[PESO Comunicazioni 
'[%']]]*Tabella1[[#This Row],[Copertura 
'[No = 0 ; SI = 1']]]</f>
        <v>0</v>
      </c>
    </row>
    <row r="28" spans="1:8" x14ac:dyDescent="0.35">
      <c r="A28" s="3" t="s">
        <v>523</v>
      </c>
      <c r="B28" s="7" t="s">
        <v>5</v>
      </c>
      <c r="C28" s="3" t="s">
        <v>205</v>
      </c>
      <c r="D28" s="3" t="s">
        <v>444</v>
      </c>
      <c r="E28" s="14">
        <v>412.7829010777665</v>
      </c>
      <c r="F28" s="4">
        <f>Tabella1[[#This Row],[Comunicazioni
'[N']]]/349838</f>
        <v>1.1799258544748325E-3</v>
      </c>
      <c r="G28" s="2"/>
      <c r="H28" s="6">
        <f>Tabella1[[#This Row],[PESO Comunicazioni 
'[%']]]*Tabella1[[#This Row],[Copertura 
'[No = 0 ; SI = 1']]]</f>
        <v>0</v>
      </c>
    </row>
    <row r="29" spans="1:8" x14ac:dyDescent="0.35">
      <c r="A29" s="3" t="s">
        <v>522</v>
      </c>
      <c r="B29" s="7" t="s">
        <v>5</v>
      </c>
      <c r="C29" s="3" t="s">
        <v>205</v>
      </c>
      <c r="D29" s="3" t="s">
        <v>444</v>
      </c>
      <c r="E29" s="14">
        <v>429.53403559768947</v>
      </c>
      <c r="F29" s="4">
        <f>Tabella1[[#This Row],[Comunicazioni
'[N']]]/349838</f>
        <v>1.2278084015964232E-3</v>
      </c>
      <c r="G29" s="2"/>
      <c r="H29" s="6">
        <f>Tabella1[[#This Row],[PESO Comunicazioni 
'[%']]]*Tabella1[[#This Row],[Copertura 
'[No = 0 ; SI = 1']]]</f>
        <v>0</v>
      </c>
    </row>
    <row r="30" spans="1:8" x14ac:dyDescent="0.35">
      <c r="A30" s="3" t="s">
        <v>521</v>
      </c>
      <c r="B30" s="7" t="s">
        <v>5</v>
      </c>
      <c r="C30" s="3" t="s">
        <v>205</v>
      </c>
      <c r="D30" s="3" t="s">
        <v>444</v>
      </c>
      <c r="E30" s="14">
        <v>283.21123037505572</v>
      </c>
      <c r="F30" s="4">
        <f>Tabella1[[#This Row],[Comunicazioni
'[N']]]/349838</f>
        <v>8.0954964976662257E-4</v>
      </c>
      <c r="G30" s="2"/>
      <c r="H30" s="6">
        <f>Tabella1[[#This Row],[PESO Comunicazioni 
'[%']]]*Tabella1[[#This Row],[Copertura 
'[No = 0 ; SI = 1']]]</f>
        <v>0</v>
      </c>
    </row>
    <row r="31" spans="1:8" x14ac:dyDescent="0.35">
      <c r="A31" s="3" t="s">
        <v>520</v>
      </c>
      <c r="B31" s="7" t="s">
        <v>5</v>
      </c>
      <c r="C31" s="3" t="s">
        <v>205</v>
      </c>
      <c r="D31" s="3" t="s">
        <v>444</v>
      </c>
      <c r="E31" s="14">
        <v>965.88709468493607</v>
      </c>
      <c r="F31" s="4">
        <f>Tabella1[[#This Row],[Comunicazioni
'[N']]]/349838</f>
        <v>2.7609553412863558E-3</v>
      </c>
      <c r="G31" s="2"/>
      <c r="H31" s="6">
        <f>Tabella1[[#This Row],[PESO Comunicazioni 
'[%']]]*Tabella1[[#This Row],[Copertura 
'[No = 0 ; SI = 1']]]</f>
        <v>0</v>
      </c>
    </row>
    <row r="32" spans="1:8" x14ac:dyDescent="0.35">
      <c r="A32" s="3" t="s">
        <v>519</v>
      </c>
      <c r="B32" s="7" t="s">
        <v>5</v>
      </c>
      <c r="C32" s="3" t="s">
        <v>205</v>
      </c>
      <c r="D32" s="3" t="s">
        <v>444</v>
      </c>
      <c r="E32" s="14">
        <v>945.38633833832068</v>
      </c>
      <c r="F32" s="4">
        <f>Tabella1[[#This Row],[Comunicazioni
'[N']]]/349838</f>
        <v>2.7023546279658604E-3</v>
      </c>
      <c r="G32" s="2"/>
      <c r="H32" s="6">
        <f>Tabella1[[#This Row],[PESO Comunicazioni 
'[%']]]*Tabella1[[#This Row],[Copertura 
'[No = 0 ; SI = 1']]]</f>
        <v>0</v>
      </c>
    </row>
    <row r="33" spans="1:8" x14ac:dyDescent="0.35">
      <c r="A33" s="3" t="s">
        <v>518</v>
      </c>
      <c r="B33" s="7" t="s">
        <v>5</v>
      </c>
      <c r="C33" s="3" t="s">
        <v>205</v>
      </c>
      <c r="D33" s="3" t="s">
        <v>444</v>
      </c>
      <c r="E33" s="14">
        <v>2656.58280623256</v>
      </c>
      <c r="F33" s="4">
        <f>Tabella1[[#This Row],[Comunicazioni
'[N']]]/349838</f>
        <v>7.5937514113176953E-3</v>
      </c>
      <c r="G33" s="2"/>
      <c r="H33" s="6">
        <f>Tabella1[[#This Row],[PESO Comunicazioni 
'[%']]]*Tabella1[[#This Row],[Copertura 
'[No = 0 ; SI = 1']]]</f>
        <v>0</v>
      </c>
    </row>
    <row r="34" spans="1:8" x14ac:dyDescent="0.35">
      <c r="A34" s="3" t="s">
        <v>517</v>
      </c>
      <c r="B34" s="7" t="s">
        <v>5</v>
      </c>
      <c r="C34" s="3" t="s">
        <v>205</v>
      </c>
      <c r="D34" s="3" t="s">
        <v>444</v>
      </c>
      <c r="E34" s="14">
        <v>697.61402611316885</v>
      </c>
      <c r="F34" s="4">
        <f>Tabella1[[#This Row],[Comunicazioni
'[N']]]/349838</f>
        <v>1.9941059179196339E-3</v>
      </c>
      <c r="G34" s="2"/>
      <c r="H34" s="6">
        <f>Tabella1[[#This Row],[PESO Comunicazioni 
'[%']]]*Tabella1[[#This Row],[Copertura 
'[No = 0 ; SI = 1']]]</f>
        <v>0</v>
      </c>
    </row>
    <row r="35" spans="1:8" x14ac:dyDescent="0.35">
      <c r="A35" s="3" t="s">
        <v>516</v>
      </c>
      <c r="B35" s="7" t="s">
        <v>5</v>
      </c>
      <c r="C35" s="3" t="s">
        <v>205</v>
      </c>
      <c r="D35" s="3" t="s">
        <v>444</v>
      </c>
      <c r="E35" s="14">
        <v>2568.2433613843887</v>
      </c>
      <c r="F35" s="4">
        <f>Tabella1[[#This Row],[Comunicazioni
'[N']]]/349838</f>
        <v>7.3412361189590285E-3</v>
      </c>
      <c r="G35" s="2"/>
      <c r="H35" s="6">
        <f>Tabella1[[#This Row],[PESO Comunicazioni 
'[%']]]*Tabella1[[#This Row],[Copertura 
'[No = 0 ; SI = 1']]]</f>
        <v>0</v>
      </c>
    </row>
    <row r="36" spans="1:8" x14ac:dyDescent="0.35">
      <c r="A36" s="3" t="s">
        <v>515</v>
      </c>
      <c r="B36" s="7" t="s">
        <v>5</v>
      </c>
      <c r="C36" s="3" t="s">
        <v>205</v>
      </c>
      <c r="D36" s="3" t="s">
        <v>444</v>
      </c>
      <c r="E36" s="14">
        <v>491.91111555088162</v>
      </c>
      <c r="F36" s="4">
        <f>Tabella1[[#This Row],[Comunicazioni
'[N']]]/349838</f>
        <v>1.4061111587388494E-3</v>
      </c>
      <c r="G36" s="2"/>
      <c r="H36" s="6">
        <f>Tabella1[[#This Row],[PESO Comunicazioni 
'[%']]]*Tabella1[[#This Row],[Copertura 
'[No = 0 ; SI = 1']]]</f>
        <v>0</v>
      </c>
    </row>
    <row r="37" spans="1:8" x14ac:dyDescent="0.35">
      <c r="A37" s="3" t="s">
        <v>514</v>
      </c>
      <c r="B37" s="7" t="s">
        <v>5</v>
      </c>
      <c r="C37" s="3" t="s">
        <v>205</v>
      </c>
      <c r="D37" s="3" t="s">
        <v>444</v>
      </c>
      <c r="E37" s="14">
        <v>363.33944484817084</v>
      </c>
      <c r="F37" s="4">
        <f>Tabella1[[#This Row],[Comunicazioni
'[N']]]/349838</f>
        <v>1.0385934199491503E-3</v>
      </c>
      <c r="G37" s="2"/>
      <c r="H37" s="6">
        <f>Tabella1[[#This Row],[PESO Comunicazioni 
'[%']]]*Tabella1[[#This Row],[Copertura 
'[No = 0 ; SI = 1']]]</f>
        <v>0</v>
      </c>
    </row>
    <row r="38" spans="1:8" x14ac:dyDescent="0.35">
      <c r="A38" s="3" t="s">
        <v>513</v>
      </c>
      <c r="B38" s="7" t="s">
        <v>5</v>
      </c>
      <c r="C38" s="3" t="s">
        <v>205</v>
      </c>
      <c r="D38" s="3" t="s">
        <v>444</v>
      </c>
      <c r="E38" s="14">
        <v>1714.7545243578738</v>
      </c>
      <c r="F38" s="4">
        <f>Tabella1[[#This Row],[Comunicazioni
'[N']]]/349838</f>
        <v>4.901567366489272E-3</v>
      </c>
      <c r="G38" s="2"/>
      <c r="H38" s="6">
        <f>Tabella1[[#This Row],[PESO Comunicazioni 
'[%']]]*Tabella1[[#This Row],[Copertura 
'[No = 0 ; SI = 1']]]</f>
        <v>0</v>
      </c>
    </row>
    <row r="39" spans="1:8" x14ac:dyDescent="0.35">
      <c r="A39" s="3" t="s">
        <v>512</v>
      </c>
      <c r="B39" s="7" t="s">
        <v>5</v>
      </c>
      <c r="C39" s="3" t="s">
        <v>205</v>
      </c>
      <c r="D39" s="3" t="s">
        <v>444</v>
      </c>
      <c r="E39" s="14">
        <v>1149.0847108209159</v>
      </c>
      <c r="F39" s="4">
        <f>Tabella1[[#This Row],[Comunicazioni
'[N']]]/349838</f>
        <v>3.284619483363488E-3</v>
      </c>
      <c r="G39" s="2"/>
      <c r="H39" s="6">
        <f>Tabella1[[#This Row],[PESO Comunicazioni 
'[%']]]*Tabella1[[#This Row],[Copertura 
'[No = 0 ; SI = 1']]]</f>
        <v>0</v>
      </c>
    </row>
    <row r="40" spans="1:8" x14ac:dyDescent="0.35">
      <c r="A40" s="3" t="s">
        <v>511</v>
      </c>
      <c r="B40" s="7" t="s">
        <v>5</v>
      </c>
      <c r="C40" s="3" t="s">
        <v>205</v>
      </c>
      <c r="D40" s="3" t="s">
        <v>444</v>
      </c>
      <c r="E40" s="14">
        <v>1768.5720351542004</v>
      </c>
      <c r="F40" s="4">
        <f>Tabella1[[#This Row],[Comunicazioni
'[N']]]/349838</f>
        <v>5.0554028869196615E-3</v>
      </c>
      <c r="G40" s="2"/>
      <c r="H40" s="6">
        <f>Tabella1[[#This Row],[PESO Comunicazioni 
'[%']]]*Tabella1[[#This Row],[Copertura 
'[No = 0 ; SI = 1']]]</f>
        <v>0</v>
      </c>
    </row>
    <row r="41" spans="1:8" x14ac:dyDescent="0.35">
      <c r="A41" s="3" t="s">
        <v>510</v>
      </c>
      <c r="B41" s="7" t="s">
        <v>5</v>
      </c>
      <c r="C41" s="3" t="s">
        <v>205</v>
      </c>
      <c r="D41" s="3" t="s">
        <v>444</v>
      </c>
      <c r="E41" s="14">
        <v>2280.6128778714274</v>
      </c>
      <c r="F41" s="4">
        <f>Tabella1[[#This Row],[Comunicazioni
'[N']]]/349838</f>
        <v>6.5190541847124309E-3</v>
      </c>
      <c r="G41" s="2"/>
      <c r="H41" s="6">
        <f>Tabella1[[#This Row],[PESO Comunicazioni 
'[%']]]*Tabella1[[#This Row],[Copertura 
'[No = 0 ; SI = 1']]]</f>
        <v>0</v>
      </c>
    </row>
    <row r="42" spans="1:8" x14ac:dyDescent="0.35">
      <c r="A42" s="3" t="s">
        <v>509</v>
      </c>
      <c r="B42" s="7" t="s">
        <v>5</v>
      </c>
      <c r="C42" s="3" t="s">
        <v>205</v>
      </c>
      <c r="D42" s="3" t="s">
        <v>444</v>
      </c>
      <c r="E42" s="14">
        <v>3023.4682059985203</v>
      </c>
      <c r="F42" s="4">
        <f>Tabella1[[#This Row],[Comunicazioni
'[N']]]/349838</f>
        <v>8.6424808225479231E-3</v>
      </c>
      <c r="G42" s="2"/>
      <c r="H42" s="6">
        <f>Tabella1[[#This Row],[PESO Comunicazioni 
'[%']]]*Tabella1[[#This Row],[Copertura 
'[No = 0 ; SI = 1']]]</f>
        <v>0</v>
      </c>
    </row>
    <row r="43" spans="1:8" x14ac:dyDescent="0.35">
      <c r="A43" s="3" t="s">
        <v>508</v>
      </c>
      <c r="B43" s="7" t="s">
        <v>5</v>
      </c>
      <c r="C43" s="3" t="s">
        <v>205</v>
      </c>
      <c r="D43" s="3" t="s">
        <v>444</v>
      </c>
      <c r="E43" s="14">
        <v>520.97597913405446</v>
      </c>
      <c r="F43" s="4">
        <f>Tabella1[[#This Row],[Comunicazioni
'[N']]]/349838</f>
        <v>1.4891920807175163E-3</v>
      </c>
      <c r="G43" s="2"/>
      <c r="H43" s="6">
        <f>Tabella1[[#This Row],[PESO Comunicazioni 
'[%']]]*Tabella1[[#This Row],[Copertura 
'[No = 0 ; SI = 1']]]</f>
        <v>0</v>
      </c>
    </row>
    <row r="44" spans="1:8" x14ac:dyDescent="0.35">
      <c r="A44" s="3" t="s">
        <v>507</v>
      </c>
      <c r="B44" s="7" t="s">
        <v>5</v>
      </c>
      <c r="C44" s="3" t="s">
        <v>205</v>
      </c>
      <c r="D44" s="3" t="s">
        <v>444</v>
      </c>
      <c r="E44" s="14">
        <v>348.33793215494018</v>
      </c>
      <c r="F44" s="4">
        <f>Tabella1[[#This Row],[Comunicazioni
'[N']]]/349838</f>
        <v>9.9571210718944238E-4</v>
      </c>
      <c r="G44" s="2"/>
      <c r="H44" s="6">
        <f>Tabella1[[#This Row],[PESO Comunicazioni 
'[%']]]*Tabella1[[#This Row],[Copertura 
'[No = 0 ; SI = 1']]]</f>
        <v>0</v>
      </c>
    </row>
    <row r="45" spans="1:8" x14ac:dyDescent="0.35">
      <c r="A45" s="3" t="s">
        <v>506</v>
      </c>
      <c r="B45" s="7" t="s">
        <v>5</v>
      </c>
      <c r="C45" s="3" t="s">
        <v>205</v>
      </c>
      <c r="D45" s="3" t="s">
        <v>444</v>
      </c>
      <c r="E45" s="14">
        <v>180.38766880580664</v>
      </c>
      <c r="F45" s="4">
        <f>Tabella1[[#This Row],[Comunicazioni
'[N']]]/349838</f>
        <v>5.1563200340102168E-4</v>
      </c>
      <c r="G45" s="2"/>
      <c r="H45" s="6">
        <f>Tabella1[[#This Row],[PESO Comunicazioni 
'[%']]]*Tabella1[[#This Row],[Copertura 
'[No = 0 ; SI = 1']]]</f>
        <v>0</v>
      </c>
    </row>
    <row r="46" spans="1:8" x14ac:dyDescent="0.35">
      <c r="A46" s="3" t="s">
        <v>505</v>
      </c>
      <c r="B46" s="7" t="s">
        <v>5</v>
      </c>
      <c r="C46" s="3" t="s">
        <v>205</v>
      </c>
      <c r="D46" s="3" t="s">
        <v>444</v>
      </c>
      <c r="E46" s="14">
        <v>441.09209206132448</v>
      </c>
      <c r="F46" s="4">
        <f>Tabella1[[#This Row],[Comunicazioni
'[N']]]/349838</f>
        <v>1.2608467120819478E-3</v>
      </c>
      <c r="G46" s="2"/>
      <c r="H46" s="6">
        <f>Tabella1[[#This Row],[PESO Comunicazioni 
'[%']]]*Tabella1[[#This Row],[Copertura 
'[No = 0 ; SI = 1']]]</f>
        <v>0</v>
      </c>
    </row>
    <row r="47" spans="1:8" x14ac:dyDescent="0.35">
      <c r="A47" s="3" t="s">
        <v>504</v>
      </c>
      <c r="B47" s="7" t="s">
        <v>5</v>
      </c>
      <c r="C47" s="3" t="s">
        <v>205</v>
      </c>
      <c r="D47" s="3" t="s">
        <v>444</v>
      </c>
      <c r="E47" s="14">
        <v>1203.2098999075697</v>
      </c>
      <c r="F47" s="4">
        <f>Tabella1[[#This Row],[Comunicazioni
'[N']]]/349838</f>
        <v>3.4393344917006434E-3</v>
      </c>
      <c r="G47" s="2"/>
      <c r="H47" s="6">
        <f>Tabella1[[#This Row],[PESO Comunicazioni 
'[%']]]*Tabella1[[#This Row],[Copertura 
'[No = 0 ; SI = 1']]]</f>
        <v>0</v>
      </c>
    </row>
    <row r="48" spans="1:8" x14ac:dyDescent="0.35">
      <c r="A48" s="3" t="s">
        <v>503</v>
      </c>
      <c r="B48" s="7" t="s">
        <v>5</v>
      </c>
      <c r="C48" s="3" t="s">
        <v>205</v>
      </c>
      <c r="D48" s="3" t="s">
        <v>444</v>
      </c>
      <c r="E48" s="14">
        <v>1686.3653428588366</v>
      </c>
      <c r="F48" s="4">
        <f>Tabella1[[#This Row],[Comunicazioni
'[N']]]/349838</f>
        <v>4.8204178587198552E-3</v>
      </c>
      <c r="G48" s="2"/>
      <c r="H48" s="6">
        <f>Tabella1[[#This Row],[PESO Comunicazioni 
'[%']]]*Tabella1[[#This Row],[Copertura 
'[No = 0 ; SI = 1']]]</f>
        <v>0</v>
      </c>
    </row>
    <row r="49" spans="1:8" x14ac:dyDescent="0.35">
      <c r="A49" s="3" t="s">
        <v>502</v>
      </c>
      <c r="B49" s="7" t="s">
        <v>5</v>
      </c>
      <c r="C49" s="3" t="s">
        <v>205</v>
      </c>
      <c r="D49" s="3" t="s">
        <v>444</v>
      </c>
      <c r="E49" s="14">
        <v>1170.3954144977047</v>
      </c>
      <c r="F49" s="4">
        <f>Tabella1[[#This Row],[Comunicazioni
'[N']]]/349838</f>
        <v>3.3455354035230728E-3</v>
      </c>
      <c r="G49" s="2"/>
      <c r="H49" s="6">
        <f>Tabella1[[#This Row],[PESO Comunicazioni 
'[%']]]*Tabella1[[#This Row],[Copertura 
'[No = 0 ; SI = 1']]]</f>
        <v>0</v>
      </c>
    </row>
    <row r="50" spans="1:8" x14ac:dyDescent="0.35">
      <c r="A50" s="3" t="s">
        <v>501</v>
      </c>
      <c r="B50" s="7" t="s">
        <v>5</v>
      </c>
      <c r="C50" s="3" t="s">
        <v>205</v>
      </c>
      <c r="D50" s="3" t="s">
        <v>444</v>
      </c>
      <c r="E50" s="14">
        <v>602.5446244503039</v>
      </c>
      <c r="F50" s="4">
        <f>Tabella1[[#This Row],[Comunicazioni
'[N']]]/349838</f>
        <v>1.7223532733731152E-3</v>
      </c>
      <c r="G50" s="2"/>
      <c r="H50" s="6">
        <f>Tabella1[[#This Row],[PESO Comunicazioni 
'[%']]]*Tabella1[[#This Row],[Copertura 
'[No = 0 ; SI = 1']]]</f>
        <v>0</v>
      </c>
    </row>
    <row r="51" spans="1:8" x14ac:dyDescent="0.35">
      <c r="A51" s="3" t="s">
        <v>500</v>
      </c>
      <c r="B51" s="7" t="s">
        <v>5</v>
      </c>
      <c r="C51" s="3" t="s">
        <v>205</v>
      </c>
      <c r="D51" s="3" t="s">
        <v>444</v>
      </c>
      <c r="E51" s="14">
        <v>1046.1993110549554</v>
      </c>
      <c r="F51" s="4">
        <f>Tabella1[[#This Row],[Comunicazioni
'[N']]]/349838</f>
        <v>2.9905250746201251E-3</v>
      </c>
      <c r="G51" s="2"/>
      <c r="H51" s="6">
        <f>Tabella1[[#This Row],[PESO Comunicazioni 
'[%']]]*Tabella1[[#This Row],[Copertura 
'[No = 0 ; SI = 1']]]</f>
        <v>0</v>
      </c>
    </row>
    <row r="52" spans="1:8" x14ac:dyDescent="0.35">
      <c r="A52" s="3" t="s">
        <v>499</v>
      </c>
      <c r="B52" s="7" t="s">
        <v>5</v>
      </c>
      <c r="C52" s="3" t="s">
        <v>205</v>
      </c>
      <c r="D52" s="3" t="s">
        <v>444</v>
      </c>
      <c r="E52" s="14">
        <v>1167.8976835375506</v>
      </c>
      <c r="F52" s="4">
        <f>Tabella1[[#This Row],[Comunicazioni
'[N']]]/349838</f>
        <v>3.3383957246998627E-3</v>
      </c>
      <c r="G52" s="2"/>
      <c r="H52" s="6">
        <f>Tabella1[[#This Row],[PESO Comunicazioni 
'[%']]]*Tabella1[[#This Row],[Copertura 
'[No = 0 ; SI = 1']]]</f>
        <v>0</v>
      </c>
    </row>
    <row r="53" spans="1:8" x14ac:dyDescent="0.35">
      <c r="A53" s="3" t="s">
        <v>498</v>
      </c>
      <c r="B53" s="7" t="s">
        <v>5</v>
      </c>
      <c r="C53" s="3" t="s">
        <v>205</v>
      </c>
      <c r="D53" s="3" t="s">
        <v>444</v>
      </c>
      <c r="E53" s="14">
        <v>1469.7951848493565</v>
      </c>
      <c r="F53" s="4">
        <f>Tabella1[[#This Row],[Comunicazioni
'[N']]]/349838</f>
        <v>4.2013594430832454E-3</v>
      </c>
      <c r="G53" s="2"/>
      <c r="H53" s="6">
        <f>Tabella1[[#This Row],[PESO Comunicazioni 
'[%']]]*Tabella1[[#This Row],[Copertura 
'[No = 0 ; SI = 1']]]</f>
        <v>0</v>
      </c>
    </row>
    <row r="54" spans="1:8" x14ac:dyDescent="0.35">
      <c r="A54" s="3" t="s">
        <v>497</v>
      </c>
      <c r="B54" s="7" t="s">
        <v>5</v>
      </c>
      <c r="C54" s="3" t="s">
        <v>205</v>
      </c>
      <c r="D54" s="3" t="s">
        <v>444</v>
      </c>
      <c r="E54" s="14">
        <v>372.90203939149774</v>
      </c>
      <c r="F54" s="4">
        <f>Tabella1[[#This Row],[Comunicazioni
'[N']]]/349838</f>
        <v>1.065927770543788E-3</v>
      </c>
      <c r="G54" s="2"/>
      <c r="H54" s="6">
        <f>Tabella1[[#This Row],[PESO Comunicazioni 
'[%']]]*Tabella1[[#This Row],[Copertura 
'[No = 0 ; SI = 1']]]</f>
        <v>0</v>
      </c>
    </row>
    <row r="55" spans="1:8" x14ac:dyDescent="0.35">
      <c r="A55" s="3" t="s">
        <v>496</v>
      </c>
      <c r="B55" s="7" t="s">
        <v>5</v>
      </c>
      <c r="C55" s="3" t="s">
        <v>205</v>
      </c>
      <c r="D55" s="3" t="s">
        <v>444</v>
      </c>
      <c r="E55" s="14">
        <v>373.2157684547476</v>
      </c>
      <c r="F55" s="4">
        <f>Tabella1[[#This Row],[Comunicazioni
'[N']]]/349838</f>
        <v>1.0668245543787342E-3</v>
      </c>
      <c r="G55" s="2"/>
      <c r="H55" s="6">
        <f>Tabella1[[#This Row],[PESO Comunicazioni 
'[%']]]*Tabella1[[#This Row],[Copertura 
'[No = 0 ; SI = 1']]]</f>
        <v>0</v>
      </c>
    </row>
    <row r="56" spans="1:8" x14ac:dyDescent="0.35">
      <c r="A56" s="3" t="s">
        <v>495</v>
      </c>
      <c r="B56" s="7" t="s">
        <v>5</v>
      </c>
      <c r="C56" s="3" t="s">
        <v>205</v>
      </c>
      <c r="D56" s="3" t="s">
        <v>444</v>
      </c>
      <c r="E56" s="14">
        <v>1352.5357305166649</v>
      </c>
      <c r="F56" s="4">
        <f>Tabella1[[#This Row],[Comunicazioni
'[N']]]/349838</f>
        <v>3.8661772892500668E-3</v>
      </c>
      <c r="G56" s="2"/>
      <c r="H56" s="6">
        <f>Tabella1[[#This Row],[PESO Comunicazioni 
'[%']]]*Tabella1[[#This Row],[Copertura 
'[No = 0 ; SI = 1']]]</f>
        <v>0</v>
      </c>
    </row>
    <row r="57" spans="1:8" x14ac:dyDescent="0.35">
      <c r="A57" s="3" t="s">
        <v>494</v>
      </c>
      <c r="B57" s="7" t="s">
        <v>5</v>
      </c>
      <c r="C57" s="3" t="s">
        <v>205</v>
      </c>
      <c r="D57" s="3" t="s">
        <v>444</v>
      </c>
      <c r="E57" s="14">
        <v>539.04084271722741</v>
      </c>
      <c r="F57" s="4">
        <f>Tabella1[[#This Row],[Comunicazioni
'[N']]]/349838</f>
        <v>1.540829877592564E-3</v>
      </c>
      <c r="G57" s="2"/>
      <c r="H57" s="6">
        <f>Tabella1[[#This Row],[PESO Comunicazioni 
'[%']]]*Tabella1[[#This Row],[Copertura 
'[No = 0 ; SI = 1']]]</f>
        <v>0</v>
      </c>
    </row>
    <row r="58" spans="1:8" x14ac:dyDescent="0.35">
      <c r="A58" s="3" t="s">
        <v>493</v>
      </c>
      <c r="B58" s="7" t="s">
        <v>5</v>
      </c>
      <c r="C58" s="3" t="s">
        <v>205</v>
      </c>
      <c r="D58" s="3" t="s">
        <v>444</v>
      </c>
      <c r="E58" s="14">
        <v>1300.4060033503192</v>
      </c>
      <c r="F58" s="4">
        <f>Tabella1[[#This Row],[Comunicazioni
'[N']]]/349838</f>
        <v>3.7171662408037984E-3</v>
      </c>
      <c r="G58" s="2"/>
      <c r="H58" s="6">
        <f>Tabella1[[#This Row],[PESO Comunicazioni 
'[%']]]*Tabella1[[#This Row],[Copertura 
'[No = 0 ; SI = 1']]]</f>
        <v>0</v>
      </c>
    </row>
    <row r="59" spans="1:8" x14ac:dyDescent="0.35">
      <c r="A59" s="3" t="s">
        <v>492</v>
      </c>
      <c r="B59" s="7" t="s">
        <v>5</v>
      </c>
      <c r="C59" s="3" t="s">
        <v>205</v>
      </c>
      <c r="D59" s="3" t="s">
        <v>444</v>
      </c>
      <c r="E59" s="14">
        <v>489.5973864876317</v>
      </c>
      <c r="F59" s="4">
        <f>Tabella1[[#This Row],[Comunicazioni
'[N']]]/349838</f>
        <v>1.3994974430668816E-3</v>
      </c>
      <c r="G59" s="2"/>
      <c r="H59" s="6">
        <f>Tabella1[[#This Row],[PESO Comunicazioni 
'[%']]]*Tabella1[[#This Row],[Copertura 
'[No = 0 ; SI = 1']]]</f>
        <v>0</v>
      </c>
    </row>
    <row r="60" spans="1:8" x14ac:dyDescent="0.35">
      <c r="A60" s="3" t="s">
        <v>491</v>
      </c>
      <c r="B60" s="7" t="s">
        <v>5</v>
      </c>
      <c r="C60" s="3" t="s">
        <v>205</v>
      </c>
      <c r="D60" s="3" t="s">
        <v>444</v>
      </c>
      <c r="E60" s="14">
        <v>799.86742967293776</v>
      </c>
      <c r="F60" s="4">
        <f>Tabella1[[#This Row],[Comunicazioni
'[N']]]/349838</f>
        <v>2.2863937870469695E-3</v>
      </c>
      <c r="G60" s="2"/>
      <c r="H60" s="6">
        <f>Tabella1[[#This Row],[PESO Comunicazioni 
'[%']]]*Tabella1[[#This Row],[Copertura 
'[No = 0 ; SI = 1']]]</f>
        <v>0</v>
      </c>
    </row>
    <row r="61" spans="1:8" x14ac:dyDescent="0.35">
      <c r="A61" s="3" t="s">
        <v>490</v>
      </c>
      <c r="B61" s="7" t="s">
        <v>5</v>
      </c>
      <c r="C61" s="3" t="s">
        <v>205</v>
      </c>
      <c r="D61" s="3" t="s">
        <v>444</v>
      </c>
      <c r="E61" s="14">
        <v>511.28819550407377</v>
      </c>
      <c r="F61" s="4">
        <f>Tabella1[[#This Row],[Comunicazioni
'[N']]]/349838</f>
        <v>1.4614998813853091E-3</v>
      </c>
      <c r="G61" s="2"/>
      <c r="H61" s="6">
        <f>Tabella1[[#This Row],[PESO Comunicazioni 
'[%']]]*Tabella1[[#This Row],[Copertura 
'[No = 0 ; SI = 1']]]</f>
        <v>0</v>
      </c>
    </row>
    <row r="62" spans="1:8" x14ac:dyDescent="0.35">
      <c r="A62" s="3" t="s">
        <v>489</v>
      </c>
      <c r="B62" s="7" t="s">
        <v>5</v>
      </c>
      <c r="C62" s="3" t="s">
        <v>205</v>
      </c>
      <c r="D62" s="3" t="s">
        <v>444</v>
      </c>
      <c r="E62" s="14">
        <v>830.99715683928343</v>
      </c>
      <c r="F62" s="4">
        <f>Tabella1[[#This Row],[Comunicazioni
'[N']]]/349838</f>
        <v>2.3753770512045104E-3</v>
      </c>
      <c r="G62" s="2"/>
      <c r="H62" s="6">
        <f>Tabella1[[#This Row],[PESO Comunicazioni 
'[%']]]*Tabella1[[#This Row],[Copertura 
'[No = 0 ; SI = 1']]]</f>
        <v>0</v>
      </c>
    </row>
    <row r="63" spans="1:8" x14ac:dyDescent="0.35">
      <c r="A63" s="3" t="s">
        <v>488</v>
      </c>
      <c r="B63" s="7" t="s">
        <v>5</v>
      </c>
      <c r="C63" s="3" t="s">
        <v>205</v>
      </c>
      <c r="D63" s="3" t="s">
        <v>444</v>
      </c>
      <c r="E63" s="14">
        <v>2107.8299767936614</v>
      </c>
      <c r="F63" s="4">
        <f>Tabella1[[#This Row],[Comunicazioni
'[N']]]/349838</f>
        <v>6.0251601506802043E-3</v>
      </c>
      <c r="G63" s="2"/>
      <c r="H63" s="6">
        <f>Tabella1[[#This Row],[PESO Comunicazioni 
'[%']]]*Tabella1[[#This Row],[Copertura 
'[No = 0 ; SI = 1']]]</f>
        <v>0</v>
      </c>
    </row>
    <row r="64" spans="1:8" x14ac:dyDescent="0.35">
      <c r="A64" s="3" t="s">
        <v>487</v>
      </c>
      <c r="B64" s="7" t="s">
        <v>5</v>
      </c>
      <c r="C64" s="3" t="s">
        <v>205</v>
      </c>
      <c r="D64" s="3" t="s">
        <v>444</v>
      </c>
      <c r="E64" s="14">
        <v>456.28214473115116</v>
      </c>
      <c r="F64" s="4">
        <f>Tabella1[[#This Row],[Comunicazioni
'[N']]]/349838</f>
        <v>1.3042669599390322E-3</v>
      </c>
      <c r="G64" s="2"/>
      <c r="H64" s="6">
        <f>Tabella1[[#This Row],[PESO Comunicazioni 
'[%']]]*Tabella1[[#This Row],[Copertura 
'[No = 0 ; SI = 1']]]</f>
        <v>0</v>
      </c>
    </row>
    <row r="65" spans="1:8" x14ac:dyDescent="0.35">
      <c r="A65" s="3" t="s">
        <v>486</v>
      </c>
      <c r="B65" s="7" t="s">
        <v>5</v>
      </c>
      <c r="C65" s="3" t="s">
        <v>205</v>
      </c>
      <c r="D65" s="3" t="s">
        <v>444</v>
      </c>
      <c r="E65" s="14">
        <v>1833.371393631759</v>
      </c>
      <c r="F65" s="4">
        <f>Tabella1[[#This Row],[Comunicazioni
'[N']]]/349838</f>
        <v>5.2406296446691298E-3</v>
      </c>
      <c r="G65" s="2"/>
      <c r="H65" s="6">
        <f>Tabella1[[#This Row],[PESO Comunicazioni 
'[%']]]*Tabella1[[#This Row],[Copertura 
'[No = 0 ; SI = 1']]]</f>
        <v>0</v>
      </c>
    </row>
    <row r="66" spans="1:8" x14ac:dyDescent="0.35">
      <c r="A66" s="3" t="s">
        <v>485</v>
      </c>
      <c r="B66" s="7" t="s">
        <v>5</v>
      </c>
      <c r="C66" s="3" t="s">
        <v>205</v>
      </c>
      <c r="D66" s="3" t="s">
        <v>444</v>
      </c>
      <c r="E66" s="14">
        <v>2162.771163983411</v>
      </c>
      <c r="F66" s="4">
        <f>Tabella1[[#This Row],[Comunicazioni
'[N']]]/349838</f>
        <v>6.1822076617846292E-3</v>
      </c>
      <c r="G66" s="2"/>
      <c r="H66" s="6">
        <f>Tabella1[[#This Row],[PESO Comunicazioni 
'[%']]]*Tabella1[[#This Row],[Copertura 
'[No = 0 ; SI = 1']]]</f>
        <v>0</v>
      </c>
    </row>
    <row r="67" spans="1:8" x14ac:dyDescent="0.35">
      <c r="A67" s="3" t="s">
        <v>484</v>
      </c>
      <c r="B67" s="7" t="s">
        <v>5</v>
      </c>
      <c r="C67" s="3" t="s">
        <v>205</v>
      </c>
      <c r="D67" s="3" t="s">
        <v>444</v>
      </c>
      <c r="E67" s="14">
        <v>396.08906667486315</v>
      </c>
      <c r="F67" s="4">
        <f>Tabella1[[#This Row],[Comunicazioni
'[N']]]/349838</f>
        <v>1.1322070977848695E-3</v>
      </c>
      <c r="G67" s="2"/>
      <c r="H67" s="6">
        <f>Tabella1[[#This Row],[PESO Comunicazioni 
'[%']]]*Tabella1[[#This Row],[Copertura 
'[No = 0 ; SI = 1']]]</f>
        <v>0</v>
      </c>
    </row>
    <row r="68" spans="1:8" x14ac:dyDescent="0.35">
      <c r="A68" s="3" t="s">
        <v>483</v>
      </c>
      <c r="B68" s="7" t="s">
        <v>5</v>
      </c>
      <c r="C68" s="3" t="s">
        <v>205</v>
      </c>
      <c r="D68" s="3" t="s">
        <v>444</v>
      </c>
      <c r="E68" s="14">
        <v>1263.7694690644355</v>
      </c>
      <c r="F68" s="4">
        <f>Tabella1[[#This Row],[Comunicazioni
'[N']]]/349838</f>
        <v>3.6124419561752454E-3</v>
      </c>
      <c r="G68" s="2"/>
      <c r="H68" s="6">
        <f>Tabella1[[#This Row],[PESO Comunicazioni 
'[%']]]*Tabella1[[#This Row],[Copertura 
'[No = 0 ; SI = 1']]]</f>
        <v>0</v>
      </c>
    </row>
    <row r="69" spans="1:8" x14ac:dyDescent="0.35">
      <c r="A69" s="3" t="s">
        <v>2467</v>
      </c>
      <c r="B69" s="7" t="s">
        <v>5</v>
      </c>
      <c r="C69" s="3" t="s">
        <v>637</v>
      </c>
      <c r="D69" s="3" t="s">
        <v>638</v>
      </c>
      <c r="E69" s="14">
        <v>0.56259454332691516</v>
      </c>
      <c r="F69" s="4">
        <f>Tabella1[[#This Row],[Comunicazioni
'[N']]]/349838</f>
        <v>1.6081573280401647E-6</v>
      </c>
      <c r="G69" s="2"/>
      <c r="H69" s="6">
        <f>Tabella1[[#This Row],[PESO Comunicazioni 
'[%']]]*Tabella1[[#This Row],[Copertura 
'[No = 0 ; SI = 1']]]</f>
        <v>0</v>
      </c>
    </row>
    <row r="70" spans="1:8" x14ac:dyDescent="0.35">
      <c r="A70" s="3" t="s">
        <v>2466</v>
      </c>
      <c r="B70" s="7" t="s">
        <v>5</v>
      </c>
      <c r="C70" s="3" t="s">
        <v>637</v>
      </c>
      <c r="D70" s="3" t="s">
        <v>638</v>
      </c>
      <c r="E70" s="14">
        <v>16.751134519922982</v>
      </c>
      <c r="F70" s="4">
        <f>Tabella1[[#This Row],[Comunicazioni
'[N']]]/349838</f>
        <v>4.7882547121590512E-5</v>
      </c>
      <c r="G70" s="2"/>
      <c r="H70" s="6">
        <f>Tabella1[[#This Row],[PESO Comunicazioni 
'[%']]]*Tabella1[[#This Row],[Copertura 
'[No = 0 ; SI = 1']]]</f>
        <v>0</v>
      </c>
    </row>
    <row r="71" spans="1:8" x14ac:dyDescent="0.35">
      <c r="A71" s="3" t="s">
        <v>2465</v>
      </c>
      <c r="B71" s="7" t="s">
        <v>5</v>
      </c>
      <c r="C71" s="3" t="s">
        <v>637</v>
      </c>
      <c r="D71" s="3" t="s">
        <v>638</v>
      </c>
      <c r="E71" s="14">
        <v>15.751134519922982</v>
      </c>
      <c r="F71" s="4">
        <f>Tabella1[[#This Row],[Comunicazioni
'[N']]]/349838</f>
        <v>4.5024081203079655E-5</v>
      </c>
      <c r="G71" s="2"/>
      <c r="H71" s="6">
        <f>Tabella1[[#This Row],[PESO Comunicazioni 
'[%']]]*Tabella1[[#This Row],[Copertura 
'[No = 0 ; SI = 1']]]</f>
        <v>0</v>
      </c>
    </row>
    <row r="72" spans="1:8" x14ac:dyDescent="0.35">
      <c r="A72" s="3" t="s">
        <v>2464</v>
      </c>
      <c r="B72" s="7" t="s">
        <v>5</v>
      </c>
      <c r="C72" s="3" t="s">
        <v>637</v>
      </c>
      <c r="D72" s="3" t="s">
        <v>638</v>
      </c>
      <c r="E72" s="14">
        <v>12.500756346615322</v>
      </c>
      <c r="F72" s="4">
        <f>Tabella1[[#This Row],[Comunicazioni
'[N']]]/349838</f>
        <v>3.5732985972408152E-5</v>
      </c>
      <c r="G72" s="2"/>
      <c r="H72" s="6">
        <f>Tabella1[[#This Row],[PESO Comunicazioni 
'[%']]]*Tabella1[[#This Row],[Copertura 
'[No = 0 ; SI = 1']]]</f>
        <v>0</v>
      </c>
    </row>
    <row r="73" spans="1:8" x14ac:dyDescent="0.35">
      <c r="A73" s="3" t="s">
        <v>2463</v>
      </c>
      <c r="B73" s="7" t="s">
        <v>5</v>
      </c>
      <c r="C73" s="3" t="s">
        <v>637</v>
      </c>
      <c r="D73" s="3" t="s">
        <v>638</v>
      </c>
      <c r="E73" s="14">
        <v>7510.1703327705563</v>
      </c>
      <c r="F73" s="4">
        <f>Tabella1[[#This Row],[Comunicazioni
'[N']]]/349838</f>
        <v>2.1467565938435951E-2</v>
      </c>
      <c r="G73" s="2"/>
      <c r="H73" s="6">
        <f>Tabella1[[#This Row],[PESO Comunicazioni 
'[%']]]*Tabella1[[#This Row],[Copertura 
'[No = 0 ; SI = 1']]]</f>
        <v>0</v>
      </c>
    </row>
    <row r="74" spans="1:8" x14ac:dyDescent="0.35">
      <c r="A74" s="3" t="s">
        <v>733</v>
      </c>
      <c r="B74" s="7" t="s">
        <v>5</v>
      </c>
      <c r="C74" s="3" t="s">
        <v>637</v>
      </c>
      <c r="D74" s="3" t="s">
        <v>638</v>
      </c>
      <c r="E74" s="14">
        <v>3975.3159706594597</v>
      </c>
      <c r="F74" s="4">
        <f>Tabella1[[#This Row],[Comunicazioni
'[N']]]/349838</f>
        <v>1.1363305217441957E-2</v>
      </c>
      <c r="G74" s="2"/>
      <c r="H74" s="6">
        <f>Tabella1[[#This Row],[PESO Comunicazioni 
'[%']]]*Tabella1[[#This Row],[Copertura 
'[No = 0 ; SI = 1']]]</f>
        <v>0</v>
      </c>
    </row>
    <row r="75" spans="1:8" x14ac:dyDescent="0.35">
      <c r="A75" s="3" t="s">
        <v>732</v>
      </c>
      <c r="B75" s="7" t="s">
        <v>5</v>
      </c>
      <c r="C75" s="3" t="s">
        <v>637</v>
      </c>
      <c r="D75" s="3" t="s">
        <v>638</v>
      </c>
      <c r="E75" s="14">
        <v>5431.6737500521431</v>
      </c>
      <c r="F75" s="4">
        <f>Tabella1[[#This Row],[Comunicazioni
'[N']]]/349838</f>
        <v>1.5526254294994091E-2</v>
      </c>
      <c r="G75" s="2"/>
      <c r="H75" s="6">
        <f>Tabella1[[#This Row],[PESO Comunicazioni 
'[%']]]*Tabella1[[#This Row],[Copertura 
'[No = 0 ; SI = 1']]]</f>
        <v>0</v>
      </c>
    </row>
    <row r="76" spans="1:8" x14ac:dyDescent="0.35">
      <c r="A76" s="3" t="s">
        <v>731</v>
      </c>
      <c r="B76" s="7" t="s">
        <v>5</v>
      </c>
      <c r="C76" s="3" t="s">
        <v>637</v>
      </c>
      <c r="D76" s="3" t="s">
        <v>638</v>
      </c>
      <c r="E76" s="14">
        <v>3646.928301853653</v>
      </c>
      <c r="F76" s="4">
        <f>Tabella1[[#This Row],[Comunicazioni
'[N']]]/349838</f>
        <v>1.0424620258101329E-2</v>
      </c>
      <c r="G76" s="2"/>
      <c r="H76" s="6">
        <f>Tabella1[[#This Row],[PESO Comunicazioni 
'[%']]]*Tabella1[[#This Row],[Copertura 
'[No = 0 ; SI = 1']]]</f>
        <v>0</v>
      </c>
    </row>
    <row r="77" spans="1:8" x14ac:dyDescent="0.35">
      <c r="A77" s="3" t="s">
        <v>730</v>
      </c>
      <c r="B77" s="7" t="s">
        <v>5</v>
      </c>
      <c r="C77" s="3" t="s">
        <v>637</v>
      </c>
      <c r="D77" s="3" t="s">
        <v>638</v>
      </c>
      <c r="E77" s="14">
        <v>4316.2828736341307</v>
      </c>
      <c r="F77" s="4">
        <f>Tabella1[[#This Row],[Comunicazioni
'[N']]]/349838</f>
        <v>1.2337947488935252E-2</v>
      </c>
      <c r="G77" s="2"/>
      <c r="H77" s="6">
        <f>Tabella1[[#This Row],[PESO Comunicazioni 
'[%']]]*Tabella1[[#This Row],[Copertura 
'[No = 0 ; SI = 1']]]</f>
        <v>0</v>
      </c>
    </row>
    <row r="78" spans="1:8" x14ac:dyDescent="0.35">
      <c r="A78" s="3" t="s">
        <v>729</v>
      </c>
      <c r="B78" s="7" t="s">
        <v>5</v>
      </c>
      <c r="C78" s="3" t="s">
        <v>637</v>
      </c>
      <c r="D78" s="3" t="s">
        <v>638</v>
      </c>
      <c r="E78" s="14">
        <v>6263.9106962121195</v>
      </c>
      <c r="F78" s="4">
        <f>Tabella1[[#This Row],[Comunicazioni
'[N']]]/349838</f>
        <v>1.7905175241717936E-2</v>
      </c>
      <c r="G78" s="2"/>
      <c r="H78" s="6">
        <f>Tabella1[[#This Row],[PESO Comunicazioni 
'[%']]]*Tabella1[[#This Row],[Copertura 
'[No = 0 ; SI = 1']]]</f>
        <v>0</v>
      </c>
    </row>
    <row r="79" spans="1:8" x14ac:dyDescent="0.35">
      <c r="A79" s="3" t="s">
        <v>728</v>
      </c>
      <c r="B79" s="7" t="s">
        <v>5</v>
      </c>
      <c r="C79" s="3" t="s">
        <v>637</v>
      </c>
      <c r="D79" s="3" t="s">
        <v>638</v>
      </c>
      <c r="E79" s="14">
        <v>3560.7352237973646</v>
      </c>
      <c r="F79" s="4">
        <f>Tabella1[[#This Row],[Comunicazioni
'[N']]]/349838</f>
        <v>1.0178240282065884E-2</v>
      </c>
      <c r="G79" s="2"/>
      <c r="H79" s="6">
        <f>Tabella1[[#This Row],[PESO Comunicazioni 
'[%']]]*Tabella1[[#This Row],[Copertura 
'[No = 0 ; SI = 1']]]</f>
        <v>0</v>
      </c>
    </row>
    <row r="80" spans="1:8" x14ac:dyDescent="0.35">
      <c r="A80" s="3" t="s">
        <v>727</v>
      </c>
      <c r="B80" s="7" t="s">
        <v>5</v>
      </c>
      <c r="C80" s="3" t="s">
        <v>637</v>
      </c>
      <c r="D80" s="3" t="s">
        <v>638</v>
      </c>
      <c r="E80" s="14">
        <v>2860.2478994640805</v>
      </c>
      <c r="F80" s="4">
        <f>Tabella1[[#This Row],[Comunicazioni
'[N']]]/349838</f>
        <v>8.1759211391103318E-3</v>
      </c>
      <c r="G80" s="2"/>
      <c r="H80" s="6">
        <f>Tabella1[[#This Row],[PESO Comunicazioni 
'[%']]]*Tabella1[[#This Row],[Copertura 
'[No = 0 ; SI = 1']]]</f>
        <v>0</v>
      </c>
    </row>
    <row r="81" spans="1:8" x14ac:dyDescent="0.35">
      <c r="A81" s="3" t="s">
        <v>726</v>
      </c>
      <c r="B81" s="7" t="s">
        <v>5</v>
      </c>
      <c r="C81" s="3" t="s">
        <v>637</v>
      </c>
      <c r="D81" s="3" t="s">
        <v>638</v>
      </c>
      <c r="E81" s="14">
        <v>1635.4211302826257</v>
      </c>
      <c r="F81" s="4">
        <f>Tabella1[[#This Row],[Comunicazioni
'[N']]]/349838</f>
        <v>4.6747955633253836E-3</v>
      </c>
      <c r="G81" s="2"/>
      <c r="H81" s="6">
        <f>Tabella1[[#This Row],[PESO Comunicazioni 
'[%']]]*Tabella1[[#This Row],[Copertura 
'[No = 0 ; SI = 1']]]</f>
        <v>0</v>
      </c>
    </row>
    <row r="82" spans="1:8" x14ac:dyDescent="0.35">
      <c r="A82" s="3" t="s">
        <v>725</v>
      </c>
      <c r="B82" s="7" t="s">
        <v>5</v>
      </c>
      <c r="C82" s="3" t="s">
        <v>637</v>
      </c>
      <c r="D82" s="3" t="s">
        <v>638</v>
      </c>
      <c r="E82" s="14">
        <v>3425.4214947341152</v>
      </c>
      <c r="F82" s="4">
        <f>Tabella1[[#This Row],[Comunicazioni
'[N']]]/349838</f>
        <v>9.7914505992319732E-3</v>
      </c>
      <c r="G82" s="2"/>
      <c r="H82" s="6">
        <f>Tabella1[[#This Row],[PESO Comunicazioni 
'[%']]]*Tabella1[[#This Row],[Copertura 
'[No = 0 ; SI = 1']]]</f>
        <v>0</v>
      </c>
    </row>
    <row r="83" spans="1:8" x14ac:dyDescent="0.35">
      <c r="A83" s="3" t="s">
        <v>724</v>
      </c>
      <c r="B83" s="7" t="s">
        <v>5</v>
      </c>
      <c r="C83" s="3" t="s">
        <v>637</v>
      </c>
      <c r="D83" s="3" t="s">
        <v>638</v>
      </c>
      <c r="E83" s="14">
        <v>5145.5877087637409</v>
      </c>
      <c r="F83" s="4">
        <f>Tabella1[[#This Row],[Comunicazioni
'[N']]]/349838</f>
        <v>1.4708487096209505E-2</v>
      </c>
      <c r="G83" s="2"/>
      <c r="H83" s="6">
        <f>Tabella1[[#This Row],[PESO Comunicazioni 
'[%']]]*Tabella1[[#This Row],[Copertura 
'[No = 0 ; SI = 1']]]</f>
        <v>0</v>
      </c>
    </row>
    <row r="84" spans="1:8" x14ac:dyDescent="0.35">
      <c r="A84" s="3" t="s">
        <v>723</v>
      </c>
      <c r="B84" s="7" t="s">
        <v>5</v>
      </c>
      <c r="C84" s="3" t="s">
        <v>637</v>
      </c>
      <c r="D84" s="3" t="s">
        <v>638</v>
      </c>
      <c r="E84" s="14">
        <v>5276.8335488573566</v>
      </c>
      <c r="F84" s="4">
        <f>Tabella1[[#This Row],[Comunicazioni
'[N']]]/349838</f>
        <v>1.508364885706343E-2</v>
      </c>
      <c r="G84" s="2"/>
      <c r="H84" s="6">
        <f>Tabella1[[#This Row],[PESO Comunicazioni 
'[%']]]*Tabella1[[#This Row],[Copertura 
'[No = 0 ; SI = 1']]]</f>
        <v>0</v>
      </c>
    </row>
    <row r="85" spans="1:8" x14ac:dyDescent="0.35">
      <c r="A85" s="3" t="s">
        <v>722</v>
      </c>
      <c r="B85" s="7" t="s">
        <v>5</v>
      </c>
      <c r="C85" s="3" t="s">
        <v>637</v>
      </c>
      <c r="D85" s="3" t="s">
        <v>638</v>
      </c>
      <c r="E85" s="14">
        <v>1262.956496347801</v>
      </c>
      <c r="F85" s="4">
        <f>Tabella1[[#This Row],[Comunicazioni
'[N']]]/349838</f>
        <v>3.6101181013720664E-3</v>
      </c>
      <c r="G85" s="2"/>
      <c r="H85" s="6">
        <f>Tabella1[[#This Row],[PESO Comunicazioni 
'[%']]]*Tabella1[[#This Row],[Copertura 
'[No = 0 ; SI = 1']]]</f>
        <v>0</v>
      </c>
    </row>
    <row r="86" spans="1:8" x14ac:dyDescent="0.35">
      <c r="A86" s="3" t="s">
        <v>721</v>
      </c>
      <c r="B86" s="7" t="s">
        <v>5</v>
      </c>
      <c r="C86" s="3" t="s">
        <v>637</v>
      </c>
      <c r="D86" s="3" t="s">
        <v>638</v>
      </c>
      <c r="E86" s="14">
        <v>11178.006542562885</v>
      </c>
      <c r="F86" s="4">
        <f>Tabella1[[#This Row],[Comunicazioni
'[N']]]/349838</f>
        <v>3.1951950738807348E-2</v>
      </c>
      <c r="G86" s="2"/>
      <c r="H86" s="6">
        <f>Tabella1[[#This Row],[PESO Comunicazioni 
'[%']]]*Tabella1[[#This Row],[Copertura 
'[No = 0 ; SI = 1']]]</f>
        <v>0</v>
      </c>
    </row>
    <row r="87" spans="1:8" x14ac:dyDescent="0.35">
      <c r="A87" s="3" t="s">
        <v>720</v>
      </c>
      <c r="B87" s="7" t="s">
        <v>5</v>
      </c>
      <c r="C87" s="3" t="s">
        <v>637</v>
      </c>
      <c r="D87" s="3" t="s">
        <v>638</v>
      </c>
      <c r="E87" s="14">
        <v>9283.2128704067582</v>
      </c>
      <c r="F87" s="4">
        <f>Tabella1[[#This Row],[Comunicazioni
'[N']]]/349838</f>
        <v>2.6535747604339032E-2</v>
      </c>
      <c r="G87" s="2"/>
      <c r="H87" s="6">
        <f>Tabella1[[#This Row],[PESO Comunicazioni 
'[%']]]*Tabella1[[#This Row],[Copertura 
'[No = 0 ; SI = 1']]]</f>
        <v>0</v>
      </c>
    </row>
    <row r="88" spans="1:8" x14ac:dyDescent="0.35">
      <c r="A88" s="3" t="s">
        <v>719</v>
      </c>
      <c r="B88" s="7" t="s">
        <v>5</v>
      </c>
      <c r="C88" s="3" t="s">
        <v>637</v>
      </c>
      <c r="D88" s="3" t="s">
        <v>638</v>
      </c>
      <c r="E88" s="14">
        <v>5425.8426250167413</v>
      </c>
      <c r="F88" s="4">
        <f>Tabella1[[#This Row],[Comunicazioni
'[N']]]/349838</f>
        <v>1.550958622281382E-2</v>
      </c>
      <c r="G88" s="2"/>
      <c r="H88" s="6">
        <f>Tabella1[[#This Row],[PESO Comunicazioni 
'[%']]]*Tabella1[[#This Row],[Copertura 
'[No = 0 ; SI = 1']]]</f>
        <v>0</v>
      </c>
    </row>
    <row r="89" spans="1:8" x14ac:dyDescent="0.35">
      <c r="A89" s="3" t="s">
        <v>718</v>
      </c>
      <c r="B89" s="7" t="s">
        <v>5</v>
      </c>
      <c r="C89" s="3" t="s">
        <v>637</v>
      </c>
      <c r="D89" s="3" t="s">
        <v>638</v>
      </c>
      <c r="E89" s="14">
        <v>433.71501210813233</v>
      </c>
      <c r="F89" s="4">
        <f>Tabella1[[#This Row],[Comunicazioni
'[N']]]/349838</f>
        <v>1.2397595804576184E-3</v>
      </c>
      <c r="G89" s="2"/>
      <c r="H89" s="6">
        <f>Tabella1[[#This Row],[PESO Comunicazioni 
'[%']]]*Tabella1[[#This Row],[Copertura 
'[No = 0 ; SI = 1']]]</f>
        <v>0</v>
      </c>
    </row>
    <row r="90" spans="1:8" x14ac:dyDescent="0.35">
      <c r="A90" s="3" t="s">
        <v>717</v>
      </c>
      <c r="B90" s="7" t="s">
        <v>5</v>
      </c>
      <c r="C90" s="3" t="s">
        <v>637</v>
      </c>
      <c r="D90" s="3" t="s">
        <v>638</v>
      </c>
      <c r="E90" s="14">
        <v>1229.4557400011856</v>
      </c>
      <c r="F90" s="4">
        <f>Tabella1[[#This Row],[Comunicazioni
'[N']]]/349838</f>
        <v>3.5143573311109304E-3</v>
      </c>
      <c r="G90" s="2"/>
      <c r="H90" s="6">
        <f>Tabella1[[#This Row],[PESO Comunicazioni 
'[%']]]*Tabella1[[#This Row],[Copertura 
'[No = 0 ; SI = 1']]]</f>
        <v>0</v>
      </c>
    </row>
    <row r="91" spans="1:8" x14ac:dyDescent="0.35">
      <c r="A91" s="3" t="s">
        <v>716</v>
      </c>
      <c r="B91" s="7" t="s">
        <v>5</v>
      </c>
      <c r="C91" s="3" t="s">
        <v>637</v>
      </c>
      <c r="D91" s="3" t="s">
        <v>638</v>
      </c>
      <c r="E91" s="14">
        <v>3200.895022602579</v>
      </c>
      <c r="F91" s="4">
        <f>Tabella1[[#This Row],[Comunicazioni
'[N']]]/349838</f>
        <v>9.1496493308405001E-3</v>
      </c>
      <c r="G91" s="2"/>
      <c r="H91" s="6">
        <f>Tabella1[[#This Row],[PESO Comunicazioni 
'[%']]]*Tabella1[[#This Row],[Copertura 
'[No = 0 ; SI = 1']]]</f>
        <v>0</v>
      </c>
    </row>
    <row r="92" spans="1:8" x14ac:dyDescent="0.35">
      <c r="A92" s="3" t="s">
        <v>715</v>
      </c>
      <c r="B92" s="7" t="s">
        <v>5</v>
      </c>
      <c r="C92" s="3" t="s">
        <v>637</v>
      </c>
      <c r="D92" s="3" t="s">
        <v>638</v>
      </c>
      <c r="E92" s="14">
        <v>7849.5097776187267</v>
      </c>
      <c r="F92" s="4">
        <f>Tabella1[[#This Row],[Comunicazioni
'[N']]]/349838</f>
        <v>2.2437556176340839E-2</v>
      </c>
      <c r="G92" s="2"/>
      <c r="H92" s="6">
        <f>Tabella1[[#This Row],[PESO Comunicazioni 
'[%']]]*Tabella1[[#This Row],[Copertura 
'[No = 0 ; SI = 1']]]</f>
        <v>0</v>
      </c>
    </row>
    <row r="93" spans="1:8" x14ac:dyDescent="0.35">
      <c r="A93" s="3" t="s">
        <v>714</v>
      </c>
      <c r="B93" s="7" t="s">
        <v>5</v>
      </c>
      <c r="C93" s="3" t="s">
        <v>637</v>
      </c>
      <c r="D93" s="3" t="s">
        <v>638</v>
      </c>
      <c r="E93" s="14">
        <v>5274.9059759066831</v>
      </c>
      <c r="F93" s="4">
        <f>Tabella1[[#This Row],[Comunicazioni
'[N']]]/349838</f>
        <v>1.5078138955478488E-2</v>
      </c>
      <c r="G93" s="2"/>
      <c r="H93" s="6">
        <f>Tabella1[[#This Row],[PESO Comunicazioni 
'[%']]]*Tabella1[[#This Row],[Copertura 
'[No = 0 ; SI = 1']]]</f>
        <v>0</v>
      </c>
    </row>
    <row r="94" spans="1:8" x14ac:dyDescent="0.35">
      <c r="A94" s="3" t="s">
        <v>713</v>
      </c>
      <c r="B94" s="7" t="s">
        <v>5</v>
      </c>
      <c r="C94" s="3" t="s">
        <v>637</v>
      </c>
      <c r="D94" s="3" t="s">
        <v>638</v>
      </c>
      <c r="E94" s="14">
        <v>9028.384770757817</v>
      </c>
      <c r="F94" s="4">
        <f>Tabella1[[#This Row],[Comunicazioni
'[N']]]/349838</f>
        <v>2.5807330166413647E-2</v>
      </c>
      <c r="G94" s="2"/>
      <c r="H94" s="6">
        <f>Tabella1[[#This Row],[PESO Comunicazioni 
'[%']]]*Tabella1[[#This Row],[Copertura 
'[No = 0 ; SI = 1']]]</f>
        <v>0</v>
      </c>
    </row>
    <row r="95" spans="1:8" x14ac:dyDescent="0.35">
      <c r="A95" s="3" t="s">
        <v>712</v>
      </c>
      <c r="B95" s="7" t="s">
        <v>5</v>
      </c>
      <c r="C95" s="3" t="s">
        <v>637</v>
      </c>
      <c r="D95" s="3" t="s">
        <v>638</v>
      </c>
      <c r="E95" s="14">
        <v>4504.9239459997061</v>
      </c>
      <c r="F95" s="4">
        <f>Tabella1[[#This Row],[Comunicazioni
'[N']]]/349838</f>
        <v>1.2877171565123588E-2</v>
      </c>
      <c r="G95" s="2"/>
      <c r="H95" s="6">
        <f>Tabella1[[#This Row],[PESO Comunicazioni 
'[%']]]*Tabella1[[#This Row],[Copertura 
'[No = 0 ; SI = 1']]]</f>
        <v>0</v>
      </c>
    </row>
    <row r="96" spans="1:8" x14ac:dyDescent="0.35">
      <c r="A96" s="3" t="s">
        <v>711</v>
      </c>
      <c r="B96" s="7" t="s">
        <v>5</v>
      </c>
      <c r="C96" s="3" t="s">
        <v>637</v>
      </c>
      <c r="D96" s="3" t="s">
        <v>638</v>
      </c>
      <c r="E96" s="14">
        <v>5140.0703127915885</v>
      </c>
      <c r="F96" s="4">
        <f>Tabella1[[#This Row],[Comunicazioni
'[N']]]/349838</f>
        <v>1.4692715807864179E-2</v>
      </c>
      <c r="G96" s="2"/>
      <c r="H96" s="6">
        <f>Tabella1[[#This Row],[PESO Comunicazioni 
'[%']]]*Tabella1[[#This Row],[Copertura 
'[No = 0 ; SI = 1']]]</f>
        <v>0</v>
      </c>
    </row>
    <row r="97" spans="1:8" x14ac:dyDescent="0.35">
      <c r="A97" s="3" t="s">
        <v>710</v>
      </c>
      <c r="B97" s="7" t="s">
        <v>5</v>
      </c>
      <c r="C97" s="3" t="s">
        <v>637</v>
      </c>
      <c r="D97" s="3" t="s">
        <v>638</v>
      </c>
      <c r="E97" s="14">
        <v>1312.0847108209159</v>
      </c>
      <c r="F97" s="4">
        <f>Tabella1[[#This Row],[Comunicazioni
'[N']]]/349838</f>
        <v>3.7505494280807572E-3</v>
      </c>
      <c r="G97" s="2"/>
      <c r="H97" s="6">
        <f>Tabella1[[#This Row],[PESO Comunicazioni 
'[%']]]*Tabella1[[#This Row],[Copertura 
'[No = 0 ; SI = 1']]]</f>
        <v>0</v>
      </c>
    </row>
    <row r="98" spans="1:8" x14ac:dyDescent="0.35">
      <c r="A98" s="3" t="s">
        <v>709</v>
      </c>
      <c r="B98" s="7" t="s">
        <v>5</v>
      </c>
      <c r="C98" s="3" t="s">
        <v>637</v>
      </c>
      <c r="D98" s="3" t="s">
        <v>638</v>
      </c>
      <c r="E98" s="14">
        <v>1614.105888526145</v>
      </c>
      <c r="F98" s="4">
        <f>Tabella1[[#This Row],[Comunicazioni
'[N']]]/349838</f>
        <v>4.6138666712196644E-3</v>
      </c>
      <c r="G98" s="2"/>
      <c r="H98" s="6">
        <f>Tabella1[[#This Row],[PESO Comunicazioni 
'[%']]]*Tabella1[[#This Row],[Copertura 
'[No = 0 ; SI = 1']]]</f>
        <v>0</v>
      </c>
    </row>
    <row r="99" spans="1:8" x14ac:dyDescent="0.35">
      <c r="A99" s="3" t="s">
        <v>708</v>
      </c>
      <c r="B99" s="7" t="s">
        <v>5</v>
      </c>
      <c r="C99" s="3" t="s">
        <v>637</v>
      </c>
      <c r="D99" s="3" t="s">
        <v>638</v>
      </c>
      <c r="E99" s="14">
        <v>1968.3125808215088</v>
      </c>
      <c r="F99" s="4">
        <f>Tabella1[[#This Row],[Comunicazioni
'[N']]]/349838</f>
        <v>5.6263544292544229E-3</v>
      </c>
      <c r="G99" s="2"/>
      <c r="H99" s="6">
        <f>Tabella1[[#This Row],[PESO Comunicazioni 
'[%']]]*Tabella1[[#This Row],[Copertura 
'[No = 0 ; SI = 1']]]</f>
        <v>0</v>
      </c>
    </row>
    <row r="100" spans="1:8" x14ac:dyDescent="0.35">
      <c r="A100" s="3" t="s">
        <v>707</v>
      </c>
      <c r="B100" s="7" t="s">
        <v>5</v>
      </c>
      <c r="C100" s="3" t="s">
        <v>637</v>
      </c>
      <c r="D100" s="3" t="s">
        <v>638</v>
      </c>
      <c r="E100" s="14">
        <v>4036.8152143128445</v>
      </c>
      <c r="F100" s="4">
        <f>Tabella1[[#This Row],[Comunicazioni
'[N']]]/349838</f>
        <v>1.1539098709439354E-2</v>
      </c>
      <c r="G100" s="2"/>
      <c r="H100" s="6">
        <f>Tabella1[[#This Row],[PESO Comunicazioni 
'[%']]]*Tabella1[[#This Row],[Copertura 
'[No = 0 ; SI = 1']]]</f>
        <v>0</v>
      </c>
    </row>
    <row r="101" spans="1:8" x14ac:dyDescent="0.35">
      <c r="A101" s="3" t="s">
        <v>706</v>
      </c>
      <c r="B101" s="7" t="s">
        <v>5</v>
      </c>
      <c r="C101" s="3" t="s">
        <v>637</v>
      </c>
      <c r="D101" s="3" t="s">
        <v>638</v>
      </c>
      <c r="E101" s="14">
        <v>3815.742787263518</v>
      </c>
      <c r="F101" s="4">
        <f>Tabella1[[#This Row],[Comunicazioni
'[N']]]/349838</f>
        <v>1.0907170711196377E-2</v>
      </c>
      <c r="G101" s="2"/>
      <c r="H101" s="6">
        <f>Tabella1[[#This Row],[PESO Comunicazioni 
'[%']]]*Tabella1[[#This Row],[Copertura 
'[No = 0 ; SI = 1']]]</f>
        <v>0</v>
      </c>
    </row>
    <row r="102" spans="1:8" x14ac:dyDescent="0.35">
      <c r="A102" s="3" t="s">
        <v>705</v>
      </c>
      <c r="B102" s="7" t="s">
        <v>5</v>
      </c>
      <c r="C102" s="3" t="s">
        <v>637</v>
      </c>
      <c r="D102" s="3" t="s">
        <v>638</v>
      </c>
      <c r="E102" s="14">
        <v>4278.5272010345152</v>
      </c>
      <c r="F102" s="4">
        <f>Tabella1[[#This Row],[Comunicazioni
'[N']]]/349838</f>
        <v>1.2230024185578796E-2</v>
      </c>
      <c r="G102" s="2"/>
      <c r="H102" s="6">
        <f>Tabella1[[#This Row],[PESO Comunicazioni 
'[%']]]*Tabella1[[#This Row],[Copertura 
'[No = 0 ; SI = 1']]]</f>
        <v>0</v>
      </c>
    </row>
    <row r="103" spans="1:8" x14ac:dyDescent="0.35">
      <c r="A103" s="3" t="s">
        <v>704</v>
      </c>
      <c r="B103" s="7" t="s">
        <v>5</v>
      </c>
      <c r="C103" s="3" t="s">
        <v>637</v>
      </c>
      <c r="D103" s="3" t="s">
        <v>638</v>
      </c>
      <c r="E103" s="14">
        <v>2164.5795986203534</v>
      </c>
      <c r="F103" s="4">
        <f>Tabella1[[#This Row],[Comunicazioni
'[N']]]/349838</f>
        <v>6.1873770105601829E-3</v>
      </c>
      <c r="G103" s="2"/>
      <c r="H103" s="6">
        <f>Tabella1[[#This Row],[PESO Comunicazioni 
'[%']]]*Tabella1[[#This Row],[Copertura 
'[No = 0 ; SI = 1']]]</f>
        <v>0</v>
      </c>
    </row>
    <row r="104" spans="1:8" x14ac:dyDescent="0.35">
      <c r="A104" s="3" t="s">
        <v>703</v>
      </c>
      <c r="B104" s="7" t="s">
        <v>5</v>
      </c>
      <c r="C104" s="3" t="s">
        <v>637</v>
      </c>
      <c r="D104" s="3" t="s">
        <v>638</v>
      </c>
      <c r="E104" s="14">
        <v>3483.2299293710576</v>
      </c>
      <c r="F104" s="4">
        <f>Tabella1[[#This Row],[Comunicazioni
'[N']]]/349838</f>
        <v>9.9566940394441358E-3</v>
      </c>
      <c r="G104" s="2"/>
      <c r="H104" s="6">
        <f>Tabella1[[#This Row],[PESO Comunicazioni 
'[%']]]*Tabella1[[#This Row],[Copertura 
'[No = 0 ; SI = 1']]]</f>
        <v>0</v>
      </c>
    </row>
    <row r="105" spans="1:8" x14ac:dyDescent="0.35">
      <c r="A105" s="3" t="s">
        <v>702</v>
      </c>
      <c r="B105" s="7" t="s">
        <v>5</v>
      </c>
      <c r="C105" s="3" t="s">
        <v>637</v>
      </c>
      <c r="D105" s="3" t="s">
        <v>638</v>
      </c>
      <c r="E105" s="14">
        <v>6165.9664836359079</v>
      </c>
      <c r="F105" s="4">
        <f>Tabella1[[#This Row],[Comunicazioni
'[N']]]/349838</f>
        <v>1.7625205048153455E-2</v>
      </c>
      <c r="G105" s="2"/>
      <c r="H105" s="6">
        <f>Tabella1[[#This Row],[PESO Comunicazioni 
'[%']]]*Tabella1[[#This Row],[Copertura 
'[No = 0 ; SI = 1']]]</f>
        <v>0</v>
      </c>
    </row>
    <row r="106" spans="1:8" x14ac:dyDescent="0.35">
      <c r="A106" s="3" t="s">
        <v>701</v>
      </c>
      <c r="B106" s="7" t="s">
        <v>5</v>
      </c>
      <c r="C106" s="3" t="s">
        <v>637</v>
      </c>
      <c r="D106" s="3" t="s">
        <v>638</v>
      </c>
      <c r="E106" s="14">
        <v>2007.5086842642581</v>
      </c>
      <c r="F106" s="4">
        <f>Tabella1[[#This Row],[Comunicazioni
'[N']]]/349838</f>
        <v>5.7383951550839477E-3</v>
      </c>
      <c r="G106" s="2"/>
      <c r="H106" s="6">
        <f>Tabella1[[#This Row],[PESO Comunicazioni 
'[%']]]*Tabella1[[#This Row],[Copertura 
'[No = 0 ; SI = 1']]]</f>
        <v>0</v>
      </c>
    </row>
    <row r="107" spans="1:8" x14ac:dyDescent="0.35">
      <c r="A107" s="3" t="s">
        <v>700</v>
      </c>
      <c r="B107" s="7" t="s">
        <v>5</v>
      </c>
      <c r="C107" s="3" t="s">
        <v>637</v>
      </c>
      <c r="D107" s="3" t="s">
        <v>638</v>
      </c>
      <c r="E107" s="14">
        <v>4149.9570430250351</v>
      </c>
      <c r="F107" s="4">
        <f>Tabella1[[#This Row],[Comunicazioni
'[N']]]/349838</f>
        <v>1.1862510770771143E-2</v>
      </c>
      <c r="G107" s="2"/>
      <c r="H107" s="6">
        <f>Tabella1[[#This Row],[PESO Comunicazioni 
'[%']]]*Tabella1[[#This Row],[Copertura 
'[No = 0 ; SI = 1']]]</f>
        <v>0</v>
      </c>
    </row>
    <row r="108" spans="1:8" x14ac:dyDescent="0.35">
      <c r="A108" s="3" t="s">
        <v>699</v>
      </c>
      <c r="B108" s="7" t="s">
        <v>5</v>
      </c>
      <c r="C108" s="3" t="s">
        <v>637</v>
      </c>
      <c r="D108" s="3" t="s">
        <v>638</v>
      </c>
      <c r="E108" s="14">
        <v>2636.6068270985052</v>
      </c>
      <c r="F108" s="4">
        <f>Tabella1[[#This Row],[Comunicazioni
'[N']]]/349838</f>
        <v>7.5366507557741158E-3</v>
      </c>
      <c r="G108" s="2"/>
      <c r="H108" s="6">
        <f>Tabella1[[#This Row],[PESO Comunicazioni 
'[%']]]*Tabella1[[#This Row],[Copertura 
'[No = 0 ; SI = 1']]]</f>
        <v>0</v>
      </c>
    </row>
    <row r="109" spans="1:8" x14ac:dyDescent="0.35">
      <c r="A109" s="3" t="s">
        <v>698</v>
      </c>
      <c r="B109" s="7" t="s">
        <v>5</v>
      </c>
      <c r="C109" s="3" t="s">
        <v>637</v>
      </c>
      <c r="D109" s="3" t="s">
        <v>638</v>
      </c>
      <c r="E109" s="14">
        <v>1167.2008237481859</v>
      </c>
      <c r="F109" s="4">
        <f>Tabella1[[#This Row],[Comunicazioni
'[N']]]/349838</f>
        <v>3.3364037747419832E-3</v>
      </c>
      <c r="G109" s="2"/>
      <c r="H109" s="6">
        <f>Tabella1[[#This Row],[PESO Comunicazioni 
'[%']]]*Tabella1[[#This Row],[Copertura 
'[No = 0 ; SI = 1']]]</f>
        <v>0</v>
      </c>
    </row>
    <row r="110" spans="1:8" x14ac:dyDescent="0.35">
      <c r="A110" s="3" t="s">
        <v>697</v>
      </c>
      <c r="B110" s="7" t="s">
        <v>5</v>
      </c>
      <c r="C110" s="3" t="s">
        <v>637</v>
      </c>
      <c r="D110" s="3" t="s">
        <v>638</v>
      </c>
      <c r="E110" s="14">
        <v>1284.8297945679165</v>
      </c>
      <c r="F110" s="4">
        <f>Tabella1[[#This Row],[Comunicazioni
'[N']]]/349838</f>
        <v>3.6726421788596908E-3</v>
      </c>
      <c r="G110" s="2"/>
      <c r="H110" s="6">
        <f>Tabella1[[#This Row],[PESO Comunicazioni 
'[%']]]*Tabella1[[#This Row],[Copertura 
'[No = 0 ; SI = 1']]]</f>
        <v>0</v>
      </c>
    </row>
    <row r="111" spans="1:8" x14ac:dyDescent="0.35">
      <c r="A111" s="3" t="s">
        <v>696</v>
      </c>
      <c r="B111" s="7" t="s">
        <v>5</v>
      </c>
      <c r="C111" s="3" t="s">
        <v>637</v>
      </c>
      <c r="D111" s="3" t="s">
        <v>638</v>
      </c>
      <c r="E111" s="14">
        <v>2146.2613314774117</v>
      </c>
      <c r="F111" s="4">
        <f>Tabella1[[#This Row],[Comunicazioni
'[N']]]/349838</f>
        <v>6.1350148682459069E-3</v>
      </c>
      <c r="G111" s="2"/>
      <c r="H111" s="6">
        <f>Tabella1[[#This Row],[PESO Comunicazioni 
'[%']]]*Tabella1[[#This Row],[Copertura 
'[No = 0 ; SI = 1']]]</f>
        <v>0</v>
      </c>
    </row>
    <row r="112" spans="1:8" x14ac:dyDescent="0.35">
      <c r="A112" s="3" t="s">
        <v>2413</v>
      </c>
      <c r="B112" s="7" t="s">
        <v>5</v>
      </c>
      <c r="C112" s="3" t="s">
        <v>8</v>
      </c>
      <c r="D112" s="3" t="s">
        <v>9</v>
      </c>
      <c r="E112" s="14">
        <v>19.876323606576811</v>
      </c>
      <c r="F112" s="4">
        <f>Tabella1[[#This Row],[Comunicazioni
'[N']]]/349838</f>
        <v>5.6815793614692548E-5</v>
      </c>
      <c r="G112" s="2"/>
      <c r="H112" s="6">
        <f>Tabella1[[#This Row],[PESO Comunicazioni 
'[%']]]*Tabella1[[#This Row],[Copertura 
'[No = 0 ; SI = 1']]]</f>
        <v>0</v>
      </c>
    </row>
    <row r="113" spans="1:8" x14ac:dyDescent="0.35">
      <c r="A113" s="3" t="s">
        <v>2412</v>
      </c>
      <c r="B113" s="7" t="s">
        <v>5</v>
      </c>
      <c r="C113" s="3" t="s">
        <v>8</v>
      </c>
      <c r="D113" s="3" t="s">
        <v>9</v>
      </c>
      <c r="E113" s="14">
        <v>17.188539976596068</v>
      </c>
      <c r="F113" s="4">
        <f>Tabella1[[#This Row],[Comunicazioni
'[N']]]/349838</f>
        <v>4.9132855712061204E-5</v>
      </c>
      <c r="G113" s="2"/>
      <c r="H113" s="6">
        <f>Tabella1[[#This Row],[PESO Comunicazioni 
'[%']]]*Tabella1[[#This Row],[Copertura 
'[No = 0 ; SI = 1']]]</f>
        <v>0</v>
      </c>
    </row>
    <row r="114" spans="1:8" x14ac:dyDescent="0.35">
      <c r="A114" s="3" t="s">
        <v>2411</v>
      </c>
      <c r="B114" s="7" t="s">
        <v>5</v>
      </c>
      <c r="C114" s="3" t="s">
        <v>8</v>
      </c>
      <c r="D114" s="3" t="s">
        <v>9</v>
      </c>
      <c r="E114" s="14">
        <v>3.6877836299807454</v>
      </c>
      <c r="F114" s="4">
        <f>Tabella1[[#This Row],[Comunicazioni
'[N']]]/349838</f>
        <v>1.0541403821142201E-5</v>
      </c>
      <c r="G114" s="2"/>
      <c r="H114" s="6">
        <f>Tabella1[[#This Row],[PESO Comunicazioni 
'[%']]]*Tabella1[[#This Row],[Copertura 
'[No = 0 ; SI = 1']]]</f>
        <v>0</v>
      </c>
    </row>
    <row r="115" spans="1:8" x14ac:dyDescent="0.35">
      <c r="A115" s="3" t="s">
        <v>2410</v>
      </c>
      <c r="B115" s="7" t="s">
        <v>5</v>
      </c>
      <c r="C115" s="3" t="s">
        <v>8</v>
      </c>
      <c r="D115" s="3" t="s">
        <v>9</v>
      </c>
      <c r="E115" s="14">
        <v>6005.3344874297163</v>
      </c>
      <c r="F115" s="4">
        <f>Tabella1[[#This Row],[Comunicazioni
'[N']]]/349838</f>
        <v>1.7166043961575689E-2</v>
      </c>
      <c r="G115" s="2"/>
      <c r="H115" s="6">
        <f>Tabella1[[#This Row],[PESO Comunicazioni 
'[%']]]*Tabella1[[#This Row],[Copertura 
'[No = 0 ; SI = 1']]]</f>
        <v>0</v>
      </c>
    </row>
    <row r="116" spans="1:8" x14ac:dyDescent="0.35">
      <c r="A116" s="3" t="s">
        <v>122</v>
      </c>
      <c r="B116" s="7" t="s">
        <v>5</v>
      </c>
      <c r="C116" s="3" t="s">
        <v>8</v>
      </c>
      <c r="D116" s="3" t="s">
        <v>9</v>
      </c>
      <c r="E116" s="14">
        <v>2630.7516811971573</v>
      </c>
      <c r="F116" s="4">
        <f>Tabella1[[#This Row],[Comunicazioni
'[N']]]/349838</f>
        <v>7.5199140207672047E-3</v>
      </c>
      <c r="G116" s="2"/>
      <c r="H116" s="6">
        <f>Tabella1[[#This Row],[PESO Comunicazioni 
'[%']]]*Tabella1[[#This Row],[Copertura 
'[No = 0 ; SI = 1']]]</f>
        <v>0</v>
      </c>
    </row>
    <row r="117" spans="1:8" x14ac:dyDescent="0.35">
      <c r="A117" s="3" t="s">
        <v>121</v>
      </c>
      <c r="B117" s="7" t="s">
        <v>5</v>
      </c>
      <c r="C117" s="3" t="s">
        <v>8</v>
      </c>
      <c r="D117" s="3" t="s">
        <v>9</v>
      </c>
      <c r="E117" s="14">
        <v>5961.9755597952926</v>
      </c>
      <c r="F117" s="4">
        <f>Tabella1[[#This Row],[Comunicazioni
'[N']]]/349838</f>
        <v>1.7042103944669512E-2</v>
      </c>
      <c r="G117" s="2"/>
      <c r="H117" s="6">
        <f>Tabella1[[#This Row],[PESO Comunicazioni 
'[%']]]*Tabella1[[#This Row],[Copertura 
'[No = 0 ; SI = 1']]]</f>
        <v>0</v>
      </c>
    </row>
    <row r="118" spans="1:8" x14ac:dyDescent="0.35">
      <c r="A118" s="3" t="s">
        <v>120</v>
      </c>
      <c r="B118" s="7" t="s">
        <v>5</v>
      </c>
      <c r="C118" s="3" t="s">
        <v>8</v>
      </c>
      <c r="D118" s="3" t="s">
        <v>9</v>
      </c>
      <c r="E118" s="14">
        <v>8091.6697586496848</v>
      </c>
      <c r="F118" s="4">
        <f>Tabella1[[#This Row],[Comunicazioni
'[N']]]/349838</f>
        <v>2.3129762228945069E-2</v>
      </c>
      <c r="G118" s="2"/>
      <c r="H118" s="6">
        <f>Tabella1[[#This Row],[PESO Comunicazioni 
'[%']]]*Tabella1[[#This Row],[Copertura 
'[No = 0 ; SI = 1']]]</f>
        <v>0</v>
      </c>
    </row>
    <row r="119" spans="1:8" x14ac:dyDescent="0.35">
      <c r="A119" s="3" t="s">
        <v>119</v>
      </c>
      <c r="B119" s="7" t="s">
        <v>5</v>
      </c>
      <c r="C119" s="3" t="s">
        <v>8</v>
      </c>
      <c r="D119" s="3" t="s">
        <v>9</v>
      </c>
      <c r="E119" s="14">
        <v>1827.9400389480086</v>
      </c>
      <c r="F119" s="4">
        <f>Tabella1[[#This Row],[Comunicazioni
'[N']]]/349838</f>
        <v>5.225104302414285E-3</v>
      </c>
      <c r="G119" s="2"/>
      <c r="H119" s="6">
        <f>Tabella1[[#This Row],[PESO Comunicazioni 
'[%']]]*Tabella1[[#This Row],[Copertura 
'[No = 0 ; SI = 1']]]</f>
        <v>0</v>
      </c>
    </row>
    <row r="120" spans="1:8" x14ac:dyDescent="0.35">
      <c r="A120" s="3" t="s">
        <v>118</v>
      </c>
      <c r="B120" s="7" t="s">
        <v>5</v>
      </c>
      <c r="C120" s="3" t="s">
        <v>8</v>
      </c>
      <c r="D120" s="3" t="s">
        <v>9</v>
      </c>
      <c r="E120" s="14">
        <v>7033.1069818806136</v>
      </c>
      <c r="F120" s="4">
        <f>Tabella1[[#This Row],[Comunicazioni
'[N']]]/349838</f>
        <v>2.0103896608946466E-2</v>
      </c>
      <c r="G120" s="2"/>
      <c r="H120" s="6">
        <f>Tabella1[[#This Row],[PESO Comunicazioni 
'[%']]]*Tabella1[[#This Row],[Copertura 
'[No = 0 ; SI = 1']]]</f>
        <v>0</v>
      </c>
    </row>
    <row r="121" spans="1:8" x14ac:dyDescent="0.35">
      <c r="A121" s="3" t="s">
        <v>117</v>
      </c>
      <c r="B121" s="7" t="s">
        <v>5</v>
      </c>
      <c r="C121" s="3" t="s">
        <v>8</v>
      </c>
      <c r="D121" s="3" t="s">
        <v>9</v>
      </c>
      <c r="E121" s="14">
        <v>4000.6357504956322</v>
      </c>
      <c r="F121" s="4">
        <f>Tabella1[[#This Row],[Comunicazioni
'[N']]]/349838</f>
        <v>1.1435680945167856E-2</v>
      </c>
      <c r="G121" s="2"/>
      <c r="H121" s="6">
        <f>Tabella1[[#This Row],[PESO Comunicazioni 
'[%']]]*Tabella1[[#This Row],[Copertura 
'[No = 0 ; SI = 1']]]</f>
        <v>0</v>
      </c>
    </row>
    <row r="122" spans="1:8" x14ac:dyDescent="0.35">
      <c r="A122" s="3" t="s">
        <v>116</v>
      </c>
      <c r="B122" s="7" t="s">
        <v>5</v>
      </c>
      <c r="C122" s="3" t="s">
        <v>8</v>
      </c>
      <c r="D122" s="3" t="s">
        <v>9</v>
      </c>
      <c r="E122" s="14">
        <v>4261.5377898871302</v>
      </c>
      <c r="F122" s="4">
        <f>Tabella1[[#This Row],[Comunicazioni
'[N']]]/349838</f>
        <v>1.2181460532838429E-2</v>
      </c>
      <c r="G122" s="2"/>
      <c r="H122" s="6">
        <f>Tabella1[[#This Row],[PESO Comunicazioni 
'[%']]]*Tabella1[[#This Row],[Copertura 
'[No = 0 ; SI = 1']]]</f>
        <v>0</v>
      </c>
    </row>
    <row r="123" spans="1:8" x14ac:dyDescent="0.35">
      <c r="A123" s="3" t="s">
        <v>115</v>
      </c>
      <c r="B123" s="7" t="s">
        <v>5</v>
      </c>
      <c r="C123" s="3" t="s">
        <v>8</v>
      </c>
      <c r="D123" s="3" t="s">
        <v>9</v>
      </c>
      <c r="E123" s="14">
        <v>1947.0079279176427</v>
      </c>
      <c r="F123" s="4">
        <f>Tabella1[[#This Row],[Comunicazioni
'[N']]]/349838</f>
        <v>5.5654558050230183E-3</v>
      </c>
      <c r="G123" s="2"/>
      <c r="H123" s="6">
        <f>Tabella1[[#This Row],[PESO Comunicazioni 
'[%']]]*Tabella1[[#This Row],[Copertura 
'[No = 0 ; SI = 1']]]</f>
        <v>0</v>
      </c>
    </row>
    <row r="124" spans="1:8" x14ac:dyDescent="0.35">
      <c r="A124" s="3" t="s">
        <v>114</v>
      </c>
      <c r="B124" s="7" t="s">
        <v>5</v>
      </c>
      <c r="C124" s="3" t="s">
        <v>8</v>
      </c>
      <c r="D124" s="3" t="s">
        <v>9</v>
      </c>
      <c r="E124" s="14">
        <v>4296.8545443368412</v>
      </c>
      <c r="F124" s="4">
        <f>Tabella1[[#This Row],[Comunicazioni
'[N']]]/349838</f>
        <v>1.2282412271785344E-2</v>
      </c>
      <c r="G124" s="2"/>
      <c r="H124" s="6">
        <f>Tabella1[[#This Row],[PESO Comunicazioni 
'[%']]]*Tabella1[[#This Row],[Copertura 
'[No = 0 ; SI = 1']]]</f>
        <v>0</v>
      </c>
    </row>
    <row r="125" spans="1:8" x14ac:dyDescent="0.35">
      <c r="A125" s="3" t="s">
        <v>113</v>
      </c>
      <c r="B125" s="7" t="s">
        <v>5</v>
      </c>
      <c r="C125" s="3" t="s">
        <v>8</v>
      </c>
      <c r="D125" s="3" t="s">
        <v>9</v>
      </c>
      <c r="E125" s="14">
        <v>2462.7274781054671</v>
      </c>
      <c r="F125" s="4">
        <f>Tabella1[[#This Row],[Comunicazioni
'[N']]]/349838</f>
        <v>7.0396225627446622E-3</v>
      </c>
      <c r="G125" s="2"/>
      <c r="H125" s="6">
        <f>Tabella1[[#This Row],[PESO Comunicazioni 
'[%']]]*Tabella1[[#This Row],[Copertura 
'[No = 0 ; SI = 1']]]</f>
        <v>0</v>
      </c>
    </row>
    <row r="126" spans="1:8" x14ac:dyDescent="0.35">
      <c r="A126" s="3" t="s">
        <v>112</v>
      </c>
      <c r="B126" s="7" t="s">
        <v>5</v>
      </c>
      <c r="C126" s="3" t="s">
        <v>8</v>
      </c>
      <c r="D126" s="3" t="s">
        <v>9</v>
      </c>
      <c r="E126" s="14">
        <v>1666.1104266058369</v>
      </c>
      <c r="F126" s="4">
        <f>Tabella1[[#This Row],[Comunicazioni
'[N']]]/349838</f>
        <v>4.7625198709283639E-3</v>
      </c>
      <c r="G126" s="2"/>
      <c r="H126" s="6">
        <f>Tabella1[[#This Row],[PESO Comunicazioni 
'[%']]]*Tabella1[[#This Row],[Copertura 
'[No = 0 ; SI = 1']]]</f>
        <v>0</v>
      </c>
    </row>
    <row r="127" spans="1:8" x14ac:dyDescent="0.35">
      <c r="A127" s="3" t="s">
        <v>111</v>
      </c>
      <c r="B127" s="7" t="s">
        <v>5</v>
      </c>
      <c r="C127" s="3" t="s">
        <v>8</v>
      </c>
      <c r="D127" s="3" t="s">
        <v>9</v>
      </c>
      <c r="E127" s="14">
        <v>3241.0338259283085</v>
      </c>
      <c r="F127" s="4">
        <f>Tabella1[[#This Row],[Comunicazioni
'[N']]]/349838</f>
        <v>9.2643847321569085E-3</v>
      </c>
      <c r="G127" s="2"/>
      <c r="H127" s="6">
        <f>Tabella1[[#This Row],[PESO Comunicazioni 
'[%']]]*Tabella1[[#This Row],[Copertura 
'[No = 0 ; SI = 1']]]</f>
        <v>0</v>
      </c>
    </row>
    <row r="128" spans="1:8" x14ac:dyDescent="0.35">
      <c r="A128" s="3" t="s">
        <v>110</v>
      </c>
      <c r="B128" s="7" t="s">
        <v>5</v>
      </c>
      <c r="C128" s="3" t="s">
        <v>8</v>
      </c>
      <c r="D128" s="3" t="s">
        <v>9</v>
      </c>
      <c r="E128" s="14">
        <v>1837.7484735849512</v>
      </c>
      <c r="F128" s="4">
        <f>Tabella1[[#This Row],[Comunicazioni
'[N']]]/349838</f>
        <v>5.2531413785379269E-3</v>
      </c>
      <c r="G128" s="2"/>
      <c r="H128" s="6">
        <f>Tabella1[[#This Row],[PESO Comunicazioni 
'[%']]]*Tabella1[[#This Row],[Copertura 
'[No = 0 ; SI = 1']]]</f>
        <v>0</v>
      </c>
    </row>
    <row r="129" spans="1:8" x14ac:dyDescent="0.35">
      <c r="A129" s="3" t="s">
        <v>109</v>
      </c>
      <c r="B129" s="7" t="s">
        <v>5</v>
      </c>
      <c r="C129" s="3" t="s">
        <v>8</v>
      </c>
      <c r="D129" s="3" t="s">
        <v>9</v>
      </c>
      <c r="E129" s="14">
        <v>1607.9203739360103</v>
      </c>
      <c r="F129" s="4">
        <f>Tabella1[[#This Row],[Comunicazioni
'[N']]]/349838</f>
        <v>4.5961855885753126E-3</v>
      </c>
      <c r="G129" s="2"/>
      <c r="H129" s="6">
        <f>Tabella1[[#This Row],[PESO Comunicazioni 
'[%']]]*Tabella1[[#This Row],[Copertura 
'[No = 0 ; SI = 1']]]</f>
        <v>0</v>
      </c>
    </row>
    <row r="130" spans="1:8" x14ac:dyDescent="0.35">
      <c r="A130" s="3" t="s">
        <v>108</v>
      </c>
      <c r="B130" s="7" t="s">
        <v>5</v>
      </c>
      <c r="C130" s="3" t="s">
        <v>8</v>
      </c>
      <c r="D130" s="3" t="s">
        <v>9</v>
      </c>
      <c r="E130" s="14">
        <v>4076.2753101679773</v>
      </c>
      <c r="F130" s="4">
        <f>Tabella1[[#This Row],[Comunicazioni
'[N']]]/349838</f>
        <v>1.1651894048582422E-2</v>
      </c>
      <c r="G130" s="2"/>
      <c r="H130" s="6">
        <f>Tabella1[[#This Row],[PESO Comunicazioni 
'[%']]]*Tabella1[[#This Row],[Copertura 
'[No = 0 ; SI = 1']]]</f>
        <v>0</v>
      </c>
    </row>
    <row r="131" spans="1:8" x14ac:dyDescent="0.35">
      <c r="A131" s="3" t="s">
        <v>107</v>
      </c>
      <c r="B131" s="7" t="s">
        <v>5</v>
      </c>
      <c r="C131" s="3" t="s">
        <v>8</v>
      </c>
      <c r="D131" s="3" t="s">
        <v>9</v>
      </c>
      <c r="E131" s="14">
        <v>2656.8089813141769</v>
      </c>
      <c r="F131" s="4">
        <f>Tabella1[[#This Row],[Comunicazioni
'[N']]]/349838</f>
        <v>7.5943979250801142E-3</v>
      </c>
      <c r="G131" s="2"/>
      <c r="H131" s="6">
        <f>Tabella1[[#This Row],[PESO Comunicazioni 
'[%']]]*Tabella1[[#This Row],[Copertura 
'[No = 0 ; SI = 1']]]</f>
        <v>0</v>
      </c>
    </row>
    <row r="132" spans="1:8" x14ac:dyDescent="0.35">
      <c r="A132" s="3" t="s">
        <v>106</v>
      </c>
      <c r="B132" s="7" t="s">
        <v>5</v>
      </c>
      <c r="C132" s="3" t="s">
        <v>8</v>
      </c>
      <c r="D132" s="3" t="s">
        <v>9</v>
      </c>
      <c r="E132" s="14">
        <v>1625.7951848493565</v>
      </c>
      <c r="F132" s="4">
        <f>Tabella1[[#This Row],[Comunicazioni
'[N']]]/349838</f>
        <v>4.647280126370939E-3</v>
      </c>
      <c r="G132" s="2"/>
      <c r="H132" s="6">
        <f>Tabella1[[#This Row],[PESO Comunicazioni 
'[%']]]*Tabella1[[#This Row],[Copertura 
'[No = 0 ; SI = 1']]]</f>
        <v>0</v>
      </c>
    </row>
    <row r="133" spans="1:8" x14ac:dyDescent="0.35">
      <c r="A133" s="3" t="s">
        <v>105</v>
      </c>
      <c r="B133" s="7" t="s">
        <v>5</v>
      </c>
      <c r="C133" s="3" t="s">
        <v>8</v>
      </c>
      <c r="D133" s="3" t="s">
        <v>9</v>
      </c>
      <c r="E133" s="14">
        <v>3955.3250468188435</v>
      </c>
      <c r="F133" s="4">
        <f>Tabella1[[#This Row],[Comunicazioni
'[N']]]/349838</f>
        <v>1.130616184296401E-2</v>
      </c>
      <c r="G133" s="2"/>
      <c r="H133" s="6">
        <f>Tabella1[[#This Row],[PESO Comunicazioni 
'[%']]]*Tabella1[[#This Row],[Copertura 
'[No = 0 ; SI = 1']]]</f>
        <v>0</v>
      </c>
    </row>
    <row r="134" spans="1:8" x14ac:dyDescent="0.35">
      <c r="A134" s="3" t="s">
        <v>104</v>
      </c>
      <c r="B134" s="7" t="s">
        <v>5</v>
      </c>
      <c r="C134" s="3" t="s">
        <v>8</v>
      </c>
      <c r="D134" s="3" t="s">
        <v>9</v>
      </c>
      <c r="E134" s="14">
        <v>2409.9069419226789</v>
      </c>
      <c r="F134" s="4">
        <f>Tabella1[[#This Row],[Comunicazioni
'[N']]]/349838</f>
        <v>6.8886368602686932E-3</v>
      </c>
      <c r="G134" s="2"/>
      <c r="H134" s="6">
        <f>Tabella1[[#This Row],[PESO Comunicazioni 
'[%']]]*Tabella1[[#This Row],[Copertura 
'[No = 0 ; SI = 1']]]</f>
        <v>0</v>
      </c>
    </row>
    <row r="135" spans="1:8" x14ac:dyDescent="0.35">
      <c r="A135" s="3" t="s">
        <v>103</v>
      </c>
      <c r="B135" s="7" t="s">
        <v>5</v>
      </c>
      <c r="C135" s="3" t="s">
        <v>8</v>
      </c>
      <c r="D135" s="3" t="s">
        <v>9</v>
      </c>
      <c r="E135" s="14">
        <v>3439.0383640080004</v>
      </c>
      <c r="F135" s="4">
        <f>Tabella1[[#This Row],[Comunicazioni
'[N']]]/349838</f>
        <v>9.8303739559681916E-3</v>
      </c>
      <c r="G135" s="2"/>
      <c r="H135" s="6">
        <f>Tabella1[[#This Row],[PESO Comunicazioni 
'[%']]]*Tabella1[[#This Row],[Copertura 
'[No = 0 ; SI = 1']]]</f>
        <v>0</v>
      </c>
    </row>
    <row r="136" spans="1:8" x14ac:dyDescent="0.35">
      <c r="A136" s="3" t="s">
        <v>102</v>
      </c>
      <c r="B136" s="7" t="s">
        <v>5</v>
      </c>
      <c r="C136" s="3" t="s">
        <v>8</v>
      </c>
      <c r="D136" s="3" t="s">
        <v>9</v>
      </c>
      <c r="E136" s="14">
        <v>3106.0744864197914</v>
      </c>
      <c r="F136" s="4">
        <f>Tabella1[[#This Row],[Comunicazioni
'[N']]]/349838</f>
        <v>8.878608059787076E-3</v>
      </c>
      <c r="G136" s="2"/>
      <c r="H136" s="6">
        <f>Tabella1[[#This Row],[PESO Comunicazioni 
'[%']]]*Tabella1[[#This Row],[Copertura 
'[No = 0 ; SI = 1']]]</f>
        <v>0</v>
      </c>
    </row>
    <row r="137" spans="1:8" x14ac:dyDescent="0.35">
      <c r="A137" s="3" t="s">
        <v>101</v>
      </c>
      <c r="B137" s="7" t="s">
        <v>5</v>
      </c>
      <c r="C137" s="3" t="s">
        <v>8</v>
      </c>
      <c r="D137" s="3" t="s">
        <v>9</v>
      </c>
      <c r="E137" s="14">
        <v>358.3997703516518</v>
      </c>
      <c r="F137" s="4">
        <f>Tabella1[[#This Row],[Comunicazioni
'[N']]]/349838</f>
        <v>1.0244735287523133E-3</v>
      </c>
      <c r="G137" s="2"/>
      <c r="H137" s="6">
        <f>Tabella1[[#This Row],[PESO Comunicazioni 
'[%']]]*Tabella1[[#This Row],[Copertura 
'[No = 0 ; SI = 1']]]</f>
        <v>0</v>
      </c>
    </row>
    <row r="138" spans="1:8" x14ac:dyDescent="0.35">
      <c r="A138" s="3" t="s">
        <v>100</v>
      </c>
      <c r="B138" s="7" t="s">
        <v>5</v>
      </c>
      <c r="C138" s="3" t="s">
        <v>8</v>
      </c>
      <c r="D138" s="3" t="s">
        <v>9</v>
      </c>
      <c r="E138" s="14">
        <v>838.18418412264896</v>
      </c>
      <c r="F138" s="4">
        <f>Tabella1[[#This Row],[Comunicazioni
'[N']]]/349838</f>
        <v>2.3959209237494183E-3</v>
      </c>
      <c r="G138" s="2"/>
      <c r="H138" s="6">
        <f>Tabella1[[#This Row],[PESO Comunicazioni 
'[%']]]*Tabella1[[#This Row],[Copertura 
'[No = 0 ; SI = 1']]]</f>
        <v>0</v>
      </c>
    </row>
    <row r="139" spans="1:8" x14ac:dyDescent="0.35">
      <c r="A139" s="3" t="s">
        <v>99</v>
      </c>
      <c r="B139" s="7" t="s">
        <v>5</v>
      </c>
      <c r="C139" s="3" t="s">
        <v>8</v>
      </c>
      <c r="D139" s="3" t="s">
        <v>9</v>
      </c>
      <c r="E139" s="14">
        <v>675.17056988357308</v>
      </c>
      <c r="F139" s="4">
        <f>Tabella1[[#This Row],[Comunicazioni
'[N']]]/349838</f>
        <v>1.9299520631937443E-3</v>
      </c>
      <c r="G139" s="2"/>
      <c r="H139" s="6">
        <f>Tabella1[[#This Row],[PESO Comunicazioni 
'[%']]]*Tabella1[[#This Row],[Copertura 
'[No = 0 ; SI = 1']]]</f>
        <v>0</v>
      </c>
    </row>
    <row r="140" spans="1:8" x14ac:dyDescent="0.35">
      <c r="A140" s="3" t="s">
        <v>98</v>
      </c>
      <c r="B140" s="7" t="s">
        <v>5</v>
      </c>
      <c r="C140" s="3" t="s">
        <v>8</v>
      </c>
      <c r="D140" s="3" t="s">
        <v>9</v>
      </c>
      <c r="E140" s="14">
        <v>1004.316936675456</v>
      </c>
      <c r="F140" s="4">
        <f>Tabella1[[#This Row],[Comunicazioni
'[N']]]/349838</f>
        <v>2.8708057348700139E-3</v>
      </c>
      <c r="G140" s="2"/>
      <c r="H140" s="6">
        <f>Tabella1[[#This Row],[PESO Comunicazioni 
'[%']]]*Tabella1[[#This Row],[Copertura 
'[No = 0 ; SI = 1']]]</f>
        <v>0</v>
      </c>
    </row>
    <row r="141" spans="1:8" x14ac:dyDescent="0.35">
      <c r="A141" s="3" t="s">
        <v>97</v>
      </c>
      <c r="B141" s="7" t="s">
        <v>5</v>
      </c>
      <c r="C141" s="3" t="s">
        <v>8</v>
      </c>
      <c r="D141" s="3" t="s">
        <v>9</v>
      </c>
      <c r="E141" s="14">
        <v>997.06807119537893</v>
      </c>
      <c r="F141" s="4">
        <f>Tabella1[[#This Row],[Comunicazioni
'[N']]]/349838</f>
        <v>2.8500850999473438E-3</v>
      </c>
      <c r="G141" s="2"/>
      <c r="H141" s="6">
        <f>Tabella1[[#This Row],[PESO Comunicazioni 
'[%']]]*Tabella1[[#This Row],[Copertura 
'[No = 0 ; SI = 1']]]</f>
        <v>0</v>
      </c>
    </row>
    <row r="142" spans="1:8" x14ac:dyDescent="0.35">
      <c r="A142" s="3" t="s">
        <v>96</v>
      </c>
      <c r="B142" s="7" t="s">
        <v>5</v>
      </c>
      <c r="C142" s="3" t="s">
        <v>8</v>
      </c>
      <c r="D142" s="3" t="s">
        <v>9</v>
      </c>
      <c r="E142" s="14">
        <v>2987.8874591364256</v>
      </c>
      <c r="F142" s="4">
        <f>Tabella1[[#This Row],[Comunicazioni
'[N']]]/349838</f>
        <v>8.5407744702874627E-3</v>
      </c>
      <c r="G142" s="2"/>
      <c r="H142" s="6">
        <f>Tabella1[[#This Row],[PESO Comunicazioni 
'[%']]]*Tabella1[[#This Row],[Copertura 
'[No = 0 ; SI = 1']]]</f>
        <v>0</v>
      </c>
    </row>
    <row r="143" spans="1:8" x14ac:dyDescent="0.35">
      <c r="A143" s="3" t="s">
        <v>95</v>
      </c>
      <c r="B143" s="7" t="s">
        <v>5</v>
      </c>
      <c r="C143" s="3" t="s">
        <v>8</v>
      </c>
      <c r="D143" s="3" t="s">
        <v>9</v>
      </c>
      <c r="E143" s="14">
        <v>2989.7637827430026</v>
      </c>
      <c r="F143" s="4">
        <f>Tabella1[[#This Row],[Comunicazioni
'[N']]]/349838</f>
        <v>8.546137877368961E-3</v>
      </c>
      <c r="G143" s="2"/>
      <c r="H143" s="6">
        <f>Tabella1[[#This Row],[PESO Comunicazioni 
'[%']]]*Tabella1[[#This Row],[Copertura 
'[No = 0 ; SI = 1']]]</f>
        <v>0</v>
      </c>
    </row>
    <row r="144" spans="1:8" x14ac:dyDescent="0.35">
      <c r="A144" s="3" t="s">
        <v>94</v>
      </c>
      <c r="B144" s="7" t="s">
        <v>5</v>
      </c>
      <c r="C144" s="3" t="s">
        <v>8</v>
      </c>
      <c r="D144" s="3" t="s">
        <v>9</v>
      </c>
      <c r="E144" s="14">
        <v>2200.0275929296413</v>
      </c>
      <c r="F144" s="4">
        <f>Tabella1[[#This Row],[Comunicazioni
'[N']]]/349838</f>
        <v>6.2887038941728491E-3</v>
      </c>
      <c r="G144" s="2"/>
      <c r="H144" s="6">
        <f>Tabella1[[#This Row],[PESO Comunicazioni 
'[%']]]*Tabella1[[#This Row],[Copertura 
'[No = 0 ; SI = 1']]]</f>
        <v>0</v>
      </c>
    </row>
    <row r="145" spans="1:8" x14ac:dyDescent="0.35">
      <c r="A145" s="3" t="s">
        <v>93</v>
      </c>
      <c r="B145" s="7" t="s">
        <v>5</v>
      </c>
      <c r="C145" s="3" t="s">
        <v>8</v>
      </c>
      <c r="D145" s="3" t="s">
        <v>9</v>
      </c>
      <c r="E145" s="14">
        <v>1355.0937869802999</v>
      </c>
      <c r="F145" s="4">
        <f>Tabella1[[#This Row],[Comunicazioni
'[N']]]/349838</f>
        <v>3.8734894064689938E-3</v>
      </c>
      <c r="G145" s="2"/>
      <c r="H145" s="6">
        <f>Tabella1[[#This Row],[PESO Comunicazioni 
'[%']]]*Tabella1[[#This Row],[Copertura 
'[No = 0 ; SI = 1']]]</f>
        <v>0</v>
      </c>
    </row>
    <row r="146" spans="1:8" x14ac:dyDescent="0.35">
      <c r="A146" s="3" t="s">
        <v>92</v>
      </c>
      <c r="B146" s="7" t="s">
        <v>5</v>
      </c>
      <c r="C146" s="3" t="s">
        <v>8</v>
      </c>
      <c r="D146" s="3" t="s">
        <v>9</v>
      </c>
      <c r="E146" s="14">
        <v>1192.58244178107</v>
      </c>
      <c r="F146" s="4">
        <f>Tabella1[[#This Row],[Comunicazioni
'[N']]]/349838</f>
        <v>3.4089562648456427E-3</v>
      </c>
      <c r="G146" s="2"/>
      <c r="H146" s="6">
        <f>Tabella1[[#This Row],[PESO Comunicazioni 
'[%']]]*Tabella1[[#This Row],[Copertura 
'[No = 0 ; SI = 1']]]</f>
        <v>0</v>
      </c>
    </row>
    <row r="147" spans="1:8" x14ac:dyDescent="0.35">
      <c r="A147" s="3" t="s">
        <v>91</v>
      </c>
      <c r="B147" s="7" t="s">
        <v>5</v>
      </c>
      <c r="C147" s="3" t="s">
        <v>8</v>
      </c>
      <c r="D147" s="3" t="s">
        <v>9</v>
      </c>
      <c r="E147" s="14">
        <v>5619.8592646422776</v>
      </c>
      <c r="F147" s="4">
        <f>Tabella1[[#This Row],[Comunicazioni
'[N']]]/349838</f>
        <v>1.6064176174807418E-2</v>
      </c>
      <c r="G147" s="2"/>
      <c r="H147" s="6">
        <f>Tabella1[[#This Row],[PESO Comunicazioni 
'[%']]]*Tabella1[[#This Row],[Copertura 
'[No = 0 ; SI = 1']]]</f>
        <v>0</v>
      </c>
    </row>
    <row r="148" spans="1:8" x14ac:dyDescent="0.35">
      <c r="A148" s="3" t="s">
        <v>90</v>
      </c>
      <c r="B148" s="7" t="s">
        <v>5</v>
      </c>
      <c r="C148" s="3" t="s">
        <v>8</v>
      </c>
      <c r="D148" s="3" t="s">
        <v>9</v>
      </c>
      <c r="E148" s="14">
        <v>1330.212925294031</v>
      </c>
      <c r="F148" s="4">
        <f>Tabella1[[#This Row],[Comunicazioni
'[N']]]/349838</f>
        <v>3.8023683113156117E-3</v>
      </c>
      <c r="G148" s="2"/>
      <c r="H148" s="6">
        <f>Tabella1[[#This Row],[PESO Comunicazioni 
'[%']]]*Tabella1[[#This Row],[Copertura 
'[No = 0 ; SI = 1']]]</f>
        <v>0</v>
      </c>
    </row>
    <row r="149" spans="1:8" x14ac:dyDescent="0.35">
      <c r="A149" s="3" t="s">
        <v>2487</v>
      </c>
      <c r="B149" s="7" t="s">
        <v>5</v>
      </c>
      <c r="C149" s="3" t="s">
        <v>1456</v>
      </c>
      <c r="D149" s="3" t="s">
        <v>1457</v>
      </c>
      <c r="E149" s="14">
        <v>19.438918149903728</v>
      </c>
      <c r="F149" s="4">
        <f>Tabella1[[#This Row],[Comunicazioni
'[N']]]/349838</f>
        <v>5.5565485024221863E-5</v>
      </c>
      <c r="G149" s="2"/>
      <c r="H149" s="6">
        <f>Tabella1[[#This Row],[PESO Comunicazioni 
'[%']]]*Tabella1[[#This Row],[Copertura 
'[No = 0 ; SI = 1']]]</f>
        <v>0</v>
      </c>
    </row>
    <row r="150" spans="1:8" x14ac:dyDescent="0.35">
      <c r="A150" s="3" t="s">
        <v>2486</v>
      </c>
      <c r="B150" s="7" t="s">
        <v>5</v>
      </c>
      <c r="C150" s="3" t="s">
        <v>1456</v>
      </c>
      <c r="D150" s="3" t="s">
        <v>1457</v>
      </c>
      <c r="E150" s="14">
        <v>0.56259454332691516</v>
      </c>
      <c r="F150" s="4">
        <f>Tabella1[[#This Row],[Comunicazioni
'[N']]]/349838</f>
        <v>1.6081573280401647E-6</v>
      </c>
      <c r="G150" s="2"/>
      <c r="H150" s="6">
        <f>Tabella1[[#This Row],[PESO Comunicazioni 
'[%']]]*Tabella1[[#This Row],[Copertura 
'[No = 0 ; SI = 1']]]</f>
        <v>0</v>
      </c>
    </row>
    <row r="151" spans="1:8" x14ac:dyDescent="0.35">
      <c r="A151" s="3" t="s">
        <v>2485</v>
      </c>
      <c r="B151" s="7" t="s">
        <v>5</v>
      </c>
      <c r="C151" s="3" t="s">
        <v>1456</v>
      </c>
      <c r="D151" s="3" t="s">
        <v>1457</v>
      </c>
      <c r="E151" s="14">
        <v>3.1251890866538306</v>
      </c>
      <c r="F151" s="4">
        <f>Tabella1[[#This Row],[Comunicazioni
'[N']]]/349838</f>
        <v>8.9332464931020381E-6</v>
      </c>
      <c r="G151" s="2"/>
      <c r="H151" s="6">
        <f>Tabella1[[#This Row],[PESO Comunicazioni 
'[%']]]*Tabella1[[#This Row],[Copertura 
'[No = 0 ; SI = 1']]]</f>
        <v>0</v>
      </c>
    </row>
    <row r="152" spans="1:8" x14ac:dyDescent="0.35">
      <c r="A152" s="3" t="s">
        <v>2484</v>
      </c>
      <c r="B152" s="7" t="s">
        <v>5</v>
      </c>
      <c r="C152" s="3" t="s">
        <v>1456</v>
      </c>
      <c r="D152" s="3" t="s">
        <v>1457</v>
      </c>
      <c r="E152" s="14">
        <v>0</v>
      </c>
      <c r="F152" s="4">
        <f>Tabella1[[#This Row],[Comunicazioni
'[N']]]/349838</f>
        <v>0</v>
      </c>
      <c r="G152" s="2"/>
      <c r="H152" s="6">
        <f>Tabella1[[#This Row],[PESO Comunicazioni 
'[%']]]*Tabella1[[#This Row],[Copertura 
'[No = 0 ; SI = 1']]]</f>
        <v>0</v>
      </c>
    </row>
    <row r="153" spans="1:8" x14ac:dyDescent="0.35">
      <c r="A153" s="3" t="s">
        <v>2483</v>
      </c>
      <c r="B153" s="7" t="s">
        <v>5</v>
      </c>
      <c r="C153" s="3" t="s">
        <v>1456</v>
      </c>
      <c r="D153" s="3" t="s">
        <v>1457</v>
      </c>
      <c r="E153" s="14">
        <v>1.5625945433269153</v>
      </c>
      <c r="F153" s="4">
        <f>Tabella1[[#This Row],[Comunicazioni
'[N']]]/349838</f>
        <v>4.4666232465510191E-6</v>
      </c>
      <c r="G153" s="2"/>
      <c r="H153" s="6">
        <f>Tabella1[[#This Row],[PESO Comunicazioni 
'[%']]]*Tabella1[[#This Row],[Copertura 
'[No = 0 ; SI = 1']]]</f>
        <v>0</v>
      </c>
    </row>
    <row r="154" spans="1:8" x14ac:dyDescent="0.35">
      <c r="A154" s="3" t="s">
        <v>2482</v>
      </c>
      <c r="B154" s="7" t="s">
        <v>5</v>
      </c>
      <c r="C154" s="3" t="s">
        <v>1456</v>
      </c>
      <c r="D154" s="3" t="s">
        <v>1457</v>
      </c>
      <c r="E154" s="14">
        <v>1.5625945433269153</v>
      </c>
      <c r="F154" s="4">
        <f>Tabella1[[#This Row],[Comunicazioni
'[N']]]/349838</f>
        <v>4.4666232465510191E-6</v>
      </c>
      <c r="G154" s="2"/>
      <c r="H154" s="6">
        <f>Tabella1[[#This Row],[PESO Comunicazioni 
'[%']]]*Tabella1[[#This Row],[Copertura 
'[No = 0 ; SI = 1']]]</f>
        <v>0</v>
      </c>
    </row>
    <row r="155" spans="1:8" x14ac:dyDescent="0.35">
      <c r="A155" s="3" t="s">
        <v>2481</v>
      </c>
      <c r="B155" s="7" t="s">
        <v>5</v>
      </c>
      <c r="C155" s="3" t="s">
        <v>1456</v>
      </c>
      <c r="D155" s="3" t="s">
        <v>1457</v>
      </c>
      <c r="E155" s="14">
        <v>0.56259454332691516</v>
      </c>
      <c r="F155" s="4">
        <f>Tabella1[[#This Row],[Comunicazioni
'[N']]]/349838</f>
        <v>1.6081573280401647E-6</v>
      </c>
      <c r="G155" s="2"/>
      <c r="H155" s="6">
        <f>Tabella1[[#This Row],[PESO Comunicazioni 
'[%']]]*Tabella1[[#This Row],[Copertura 
'[No = 0 ; SI = 1']]]</f>
        <v>0</v>
      </c>
    </row>
    <row r="156" spans="1:8" x14ac:dyDescent="0.35">
      <c r="A156" s="3" t="s">
        <v>2480</v>
      </c>
      <c r="B156" s="7" t="s">
        <v>5</v>
      </c>
      <c r="C156" s="3" t="s">
        <v>1456</v>
      </c>
      <c r="D156" s="3" t="s">
        <v>1457</v>
      </c>
      <c r="E156" s="14">
        <v>0</v>
      </c>
      <c r="F156" s="4">
        <f>Tabella1[[#This Row],[Comunicazioni
'[N']]]/349838</f>
        <v>0</v>
      </c>
      <c r="G156" s="2"/>
      <c r="H156" s="6">
        <f>Tabella1[[#This Row],[PESO Comunicazioni 
'[%']]]*Tabella1[[#This Row],[Copertura 
'[No = 0 ; SI = 1']]]</f>
        <v>0</v>
      </c>
    </row>
    <row r="157" spans="1:8" x14ac:dyDescent="0.35">
      <c r="A157" s="3" t="s">
        <v>2479</v>
      </c>
      <c r="B157" s="7" t="s">
        <v>5</v>
      </c>
      <c r="C157" s="3" t="s">
        <v>1456</v>
      </c>
      <c r="D157" s="3" t="s">
        <v>1457</v>
      </c>
      <c r="E157" s="14">
        <v>3.1251890866538306</v>
      </c>
      <c r="F157" s="4">
        <f>Tabella1[[#This Row],[Comunicazioni
'[N']]]/349838</f>
        <v>8.9332464931020381E-6</v>
      </c>
      <c r="G157" s="2"/>
      <c r="H157" s="6">
        <f>Tabella1[[#This Row],[PESO Comunicazioni 
'[%']]]*Tabella1[[#This Row],[Copertura 
'[No = 0 ; SI = 1']]]</f>
        <v>0</v>
      </c>
    </row>
    <row r="158" spans="1:8" x14ac:dyDescent="0.35">
      <c r="A158" s="3" t="s">
        <v>2478</v>
      </c>
      <c r="B158" s="7" t="s">
        <v>5</v>
      </c>
      <c r="C158" s="3" t="s">
        <v>1456</v>
      </c>
      <c r="D158" s="3" t="s">
        <v>1457</v>
      </c>
      <c r="E158" s="14">
        <v>611.60646264701552</v>
      </c>
      <c r="F158" s="4">
        <f>Tabella1[[#This Row],[Comunicazioni
'[N']]]/349838</f>
        <v>1.7482562290174752E-3</v>
      </c>
      <c r="G158" s="2"/>
      <c r="H158" s="6">
        <f>Tabella1[[#This Row],[PESO Comunicazioni 
'[%']]]*Tabella1[[#This Row],[Copertura 
'[No = 0 ; SI = 1']]]</f>
        <v>0</v>
      </c>
    </row>
    <row r="159" spans="1:8" x14ac:dyDescent="0.35">
      <c r="A159" s="3" t="s">
        <v>1498</v>
      </c>
      <c r="B159" s="7" t="s">
        <v>5</v>
      </c>
      <c r="C159" s="3" t="s">
        <v>1456</v>
      </c>
      <c r="D159" s="3" t="s">
        <v>1457</v>
      </c>
      <c r="E159" s="14">
        <v>70.193078056287987</v>
      </c>
      <c r="F159" s="4">
        <f>Tabella1[[#This Row],[Comunicazioni
'[N']]]/349838</f>
        <v>2.0064452133927127E-4</v>
      </c>
      <c r="G159" s="2"/>
      <c r="H159" s="6">
        <f>Tabella1[[#This Row],[PESO Comunicazioni 
'[%']]]*Tabella1[[#This Row],[Copertura 
'[No = 0 ; SI = 1']]]</f>
        <v>0</v>
      </c>
    </row>
    <row r="160" spans="1:8" x14ac:dyDescent="0.35">
      <c r="A160" s="3" t="s">
        <v>1497</v>
      </c>
      <c r="B160" s="7" t="s">
        <v>5</v>
      </c>
      <c r="C160" s="3" t="s">
        <v>1456</v>
      </c>
      <c r="D160" s="3" t="s">
        <v>1457</v>
      </c>
      <c r="E160" s="14">
        <v>2130.051796021331</v>
      </c>
      <c r="F160" s="4">
        <f>Tabella1[[#This Row],[Comunicazioni
'[N']]]/349838</f>
        <v>6.0886804635898071E-3</v>
      </c>
      <c r="G160" s="2"/>
      <c r="H160" s="6">
        <f>Tabella1[[#This Row],[PESO Comunicazioni 
'[%']]]*Tabella1[[#This Row],[Copertura 
'[No = 0 ; SI = 1']]]</f>
        <v>0</v>
      </c>
    </row>
    <row r="161" spans="1:8" x14ac:dyDescent="0.35">
      <c r="A161" s="3" t="s">
        <v>1496</v>
      </c>
      <c r="B161" s="7" t="s">
        <v>5</v>
      </c>
      <c r="C161" s="3" t="s">
        <v>1456</v>
      </c>
      <c r="D161" s="3" t="s">
        <v>1457</v>
      </c>
      <c r="E161" s="14">
        <v>3167.1998577321897</v>
      </c>
      <c r="F161" s="4">
        <f>Tabella1[[#This Row],[Comunicazioni
'[N']]]/349838</f>
        <v>9.0533328504398877E-3</v>
      </c>
      <c r="G161" s="2"/>
      <c r="H161" s="6">
        <f>Tabella1[[#This Row],[PESO Comunicazioni 
'[%']]]*Tabella1[[#This Row],[Copertura 
'[No = 0 ; SI = 1']]]</f>
        <v>0</v>
      </c>
    </row>
    <row r="162" spans="1:8" x14ac:dyDescent="0.35">
      <c r="A162" s="3" t="s">
        <v>1495</v>
      </c>
      <c r="B162" s="7" t="s">
        <v>5</v>
      </c>
      <c r="C162" s="3" t="s">
        <v>1456</v>
      </c>
      <c r="D162" s="3" t="s">
        <v>1457</v>
      </c>
      <c r="E162" s="14">
        <v>2534.6476698157321</v>
      </c>
      <c r="F162" s="4">
        <f>Tabella1[[#This Row],[Comunicazioni
'[N']]]/349838</f>
        <v>7.2452039796012217E-3</v>
      </c>
      <c r="G162" s="2"/>
      <c r="H162" s="6">
        <f>Tabella1[[#This Row],[PESO Comunicazioni 
'[%']]]*Tabella1[[#This Row],[Copertura 
'[No = 0 ; SI = 1']]]</f>
        <v>0</v>
      </c>
    </row>
    <row r="163" spans="1:8" x14ac:dyDescent="0.35">
      <c r="A163" s="3" t="s">
        <v>1494</v>
      </c>
      <c r="B163" s="7" t="s">
        <v>5</v>
      </c>
      <c r="C163" s="3" t="s">
        <v>1456</v>
      </c>
      <c r="D163" s="3" t="s">
        <v>1457</v>
      </c>
      <c r="E163" s="14">
        <v>1830.3186315944313</v>
      </c>
      <c r="F163" s="4">
        <f>Tabella1[[#This Row],[Comunicazioni
'[N']]]/349838</f>
        <v>5.231903428428105E-3</v>
      </c>
      <c r="G163" s="2"/>
      <c r="H163" s="6">
        <f>Tabella1[[#This Row],[PESO Comunicazioni 
'[%']]]*Tabella1[[#This Row],[Copertura 
'[No = 0 ; SI = 1']]]</f>
        <v>0</v>
      </c>
    </row>
    <row r="164" spans="1:8" x14ac:dyDescent="0.35">
      <c r="A164" s="3" t="s">
        <v>1493</v>
      </c>
      <c r="B164" s="7" t="s">
        <v>5</v>
      </c>
      <c r="C164" s="3" t="s">
        <v>1456</v>
      </c>
      <c r="D164" s="3" t="s">
        <v>1457</v>
      </c>
      <c r="E164" s="14">
        <v>1097.3320636077624</v>
      </c>
      <c r="F164" s="4">
        <f>Tabella1[[#This Row],[Comunicazioni
'[N']]]/349838</f>
        <v>3.1366863051119731E-3</v>
      </c>
      <c r="G164" s="2"/>
      <c r="H164" s="6">
        <f>Tabella1[[#This Row],[PESO Comunicazioni 
'[%']]]*Tabella1[[#This Row],[Copertura 
'[No = 0 ; SI = 1']]]</f>
        <v>0</v>
      </c>
    </row>
    <row r="165" spans="1:8" x14ac:dyDescent="0.35">
      <c r="A165" s="3" t="s">
        <v>1492</v>
      </c>
      <c r="B165" s="7" t="s">
        <v>5</v>
      </c>
      <c r="C165" s="3" t="s">
        <v>1456</v>
      </c>
      <c r="D165" s="3" t="s">
        <v>1457</v>
      </c>
      <c r="E165" s="14">
        <v>99.758697986076186</v>
      </c>
      <c r="F165" s="4">
        <f>Tabella1[[#This Row],[Comunicazioni
'[N']]]/349838</f>
        <v>2.8515683826821613E-4</v>
      </c>
      <c r="G165" s="2"/>
      <c r="H165" s="6">
        <f>Tabella1[[#This Row],[PESO Comunicazioni 
'[%']]]*Tabella1[[#This Row],[Copertura 
'[No = 0 ; SI = 1']]]</f>
        <v>0</v>
      </c>
    </row>
    <row r="166" spans="1:8" x14ac:dyDescent="0.35">
      <c r="A166" s="3" t="s">
        <v>1491</v>
      </c>
      <c r="B166" s="7" t="s">
        <v>5</v>
      </c>
      <c r="C166" s="3" t="s">
        <v>1456</v>
      </c>
      <c r="D166" s="3" t="s">
        <v>1457</v>
      </c>
      <c r="E166" s="14">
        <v>197.83112503540229</v>
      </c>
      <c r="F166" s="4">
        <f>Tabella1[[#This Row],[Comunicazioni
'[N']]]/349838</f>
        <v>5.6549352853435672E-4</v>
      </c>
      <c r="G166" s="2"/>
      <c r="H166" s="6">
        <f>Tabella1[[#This Row],[PESO Comunicazioni 
'[%']]]*Tabella1[[#This Row],[Copertura 
'[No = 0 ; SI = 1']]]</f>
        <v>0</v>
      </c>
    </row>
    <row r="167" spans="1:8" x14ac:dyDescent="0.35">
      <c r="A167" s="3" t="s">
        <v>1490</v>
      </c>
      <c r="B167" s="7" t="s">
        <v>5</v>
      </c>
      <c r="C167" s="3" t="s">
        <v>1456</v>
      </c>
      <c r="D167" s="3" t="s">
        <v>1457</v>
      </c>
      <c r="E167" s="14">
        <v>173.07696512901802</v>
      </c>
      <c r="F167" s="4">
        <f>Tabella1[[#This Row],[Comunicazioni
'[N']]]/349838</f>
        <v>4.9473460610058946E-4</v>
      </c>
      <c r="G167" s="2"/>
      <c r="H167" s="6">
        <f>Tabella1[[#This Row],[PESO Comunicazioni 
'[%']]]*Tabella1[[#This Row],[Copertura 
'[No = 0 ; SI = 1']]]</f>
        <v>0</v>
      </c>
    </row>
    <row r="168" spans="1:8" x14ac:dyDescent="0.35">
      <c r="A168" s="3" t="s">
        <v>1489</v>
      </c>
      <c r="B168" s="7" t="s">
        <v>5</v>
      </c>
      <c r="C168" s="3" t="s">
        <v>1456</v>
      </c>
      <c r="D168" s="3" t="s">
        <v>1457</v>
      </c>
      <c r="E168" s="14">
        <v>498.04689349014996</v>
      </c>
      <c r="F168" s="4">
        <f>Tabella1[[#This Row],[Comunicazioni
'[N']]]/349838</f>
        <v>1.4236500708617987E-3</v>
      </c>
      <c r="G168" s="2"/>
      <c r="H168" s="6">
        <f>Tabella1[[#This Row],[PESO Comunicazioni 
'[%']]]*Tabella1[[#This Row],[Copertura 
'[No = 0 ; SI = 1']]]</f>
        <v>0</v>
      </c>
    </row>
    <row r="169" spans="1:8" x14ac:dyDescent="0.35">
      <c r="A169" s="3" t="s">
        <v>1488</v>
      </c>
      <c r="B169" s="7" t="s">
        <v>5</v>
      </c>
      <c r="C169" s="3" t="s">
        <v>1456</v>
      </c>
      <c r="D169" s="3" t="s">
        <v>1457</v>
      </c>
      <c r="E169" s="14">
        <v>56.942699882980335</v>
      </c>
      <c r="F169" s="4">
        <f>Tabella1[[#This Row],[Comunicazioni
'[N']]]/349838</f>
        <v>1.6276876692349125E-4</v>
      </c>
      <c r="G169" s="2"/>
      <c r="H169" s="6">
        <f>Tabella1[[#This Row],[PESO Comunicazioni 
'[%']]]*Tabella1[[#This Row],[Copertura 
'[No = 0 ; SI = 1']]]</f>
        <v>0</v>
      </c>
    </row>
    <row r="170" spans="1:8" x14ac:dyDescent="0.35">
      <c r="A170" s="3" t="s">
        <v>1487</v>
      </c>
      <c r="B170" s="7" t="s">
        <v>5</v>
      </c>
      <c r="C170" s="3" t="s">
        <v>1456</v>
      </c>
      <c r="D170" s="3" t="s">
        <v>1457</v>
      </c>
      <c r="E170" s="14">
        <v>660.55370060968789</v>
      </c>
      <c r="F170" s="4">
        <f>Tabella1[[#This Row],[Comunicazioni
'[N']]]/349838</f>
        <v>1.8881702405390149E-3</v>
      </c>
      <c r="G170" s="2"/>
      <c r="H170" s="6">
        <f>Tabella1[[#This Row],[PESO Comunicazioni 
'[%']]]*Tabella1[[#This Row],[Copertura 
'[No = 0 ; SI = 1']]]</f>
        <v>0</v>
      </c>
    </row>
    <row r="171" spans="1:8" x14ac:dyDescent="0.35">
      <c r="A171" s="3" t="s">
        <v>1486</v>
      </c>
      <c r="B171" s="7" t="s">
        <v>5</v>
      </c>
      <c r="C171" s="3" t="s">
        <v>1456</v>
      </c>
      <c r="D171" s="3" t="s">
        <v>1457</v>
      </c>
      <c r="E171" s="14">
        <v>147.95026334913354</v>
      </c>
      <c r="F171" s="4">
        <f>Tabella1[[#This Row],[Comunicazioni
'[N']]]/349838</f>
        <v>4.2291078541820365E-4</v>
      </c>
      <c r="G171" s="2"/>
      <c r="H171" s="6">
        <f>Tabella1[[#This Row],[PESO Comunicazioni 
'[%']]]*Tabella1[[#This Row],[Copertura 
'[No = 0 ; SI = 1']]]</f>
        <v>0</v>
      </c>
    </row>
    <row r="172" spans="1:8" x14ac:dyDescent="0.35">
      <c r="A172" s="3" t="s">
        <v>1485</v>
      </c>
      <c r="B172" s="7" t="s">
        <v>5</v>
      </c>
      <c r="C172" s="3" t="s">
        <v>1456</v>
      </c>
      <c r="D172" s="3" t="s">
        <v>1457</v>
      </c>
      <c r="E172" s="14">
        <v>213.95328873559481</v>
      </c>
      <c r="F172" s="4">
        <f>Tabella1[[#This Row],[Comunicazioni
'[N']]]/349838</f>
        <v>6.1157818400400994E-4</v>
      </c>
      <c r="G172" s="2"/>
      <c r="H172" s="6">
        <f>Tabella1[[#This Row],[PESO Comunicazioni 
'[%']]]*Tabella1[[#This Row],[Copertura 
'[No = 0 ; SI = 1']]]</f>
        <v>0</v>
      </c>
    </row>
    <row r="173" spans="1:8" x14ac:dyDescent="0.35">
      <c r="A173" s="3" t="s">
        <v>1484</v>
      </c>
      <c r="B173" s="7" t="s">
        <v>5</v>
      </c>
      <c r="C173" s="3" t="s">
        <v>1456</v>
      </c>
      <c r="D173" s="3" t="s">
        <v>1457</v>
      </c>
      <c r="E173" s="14">
        <v>389.84322658124745</v>
      </c>
      <c r="F173" s="4">
        <f>Tabella1[[#This Row],[Comunicazioni
'[N']]]/349838</f>
        <v>1.1143535767448004E-3</v>
      </c>
      <c r="G173" s="2"/>
      <c r="H173" s="6">
        <f>Tabella1[[#This Row],[PESO Comunicazioni 
'[%']]]*Tabella1[[#This Row],[Copertura 
'[No = 0 ; SI = 1']]]</f>
        <v>0</v>
      </c>
    </row>
    <row r="174" spans="1:8" x14ac:dyDescent="0.35">
      <c r="A174" s="3" t="s">
        <v>1483</v>
      </c>
      <c r="B174" s="7" t="s">
        <v>5</v>
      </c>
      <c r="C174" s="3" t="s">
        <v>1456</v>
      </c>
      <c r="D174" s="3" t="s">
        <v>1457</v>
      </c>
      <c r="E174" s="14">
        <v>602.11326976655346</v>
      </c>
      <c r="F174" s="4">
        <f>Tabella1[[#This Row],[Comunicazioni
'[N']]]/349838</f>
        <v>1.7211202607108247E-3</v>
      </c>
      <c r="G174" s="2"/>
      <c r="H174" s="6">
        <f>Tabella1[[#This Row],[PESO Comunicazioni 
'[%']]]*Tabella1[[#This Row],[Copertura 
'[No = 0 ; SI = 1']]]</f>
        <v>0</v>
      </c>
    </row>
    <row r="175" spans="1:8" x14ac:dyDescent="0.35">
      <c r="A175" s="3" t="s">
        <v>1482</v>
      </c>
      <c r="B175" s="7" t="s">
        <v>5</v>
      </c>
      <c r="C175" s="3" t="s">
        <v>1456</v>
      </c>
      <c r="D175" s="3" t="s">
        <v>1457</v>
      </c>
      <c r="E175" s="14">
        <v>833.50850203851337</v>
      </c>
      <c r="F175" s="4">
        <f>Tabella1[[#This Row],[Comunicazioni
'[N']]]/349838</f>
        <v>2.3825556458661246E-3</v>
      </c>
      <c r="G175" s="2"/>
      <c r="H175" s="6">
        <f>Tabella1[[#This Row],[PESO Comunicazioni 
'[%']]]*Tabella1[[#This Row],[Copertura 
'[No = 0 ; SI = 1']]]</f>
        <v>0</v>
      </c>
    </row>
    <row r="176" spans="1:8" s="3" customFormat="1" x14ac:dyDescent="0.35">
      <c r="B176" s="3">
        <f>SUBTOTAL(103,Tabella1[DESTINAZIONE TARIFFARIA])</f>
        <v>174</v>
      </c>
      <c r="E176" s="15">
        <f>SUBTOTAL(109,Tabella1[Comunicazioni
'[N']])</f>
        <v>349837.97128517448</v>
      </c>
      <c r="F176" s="22">
        <f>SUBTOTAL(109,Tabella1[PESO Comunicazioni 
'[%']])</f>
        <v>0.99999991791965015</v>
      </c>
      <c r="H176" s="21">
        <f>SUBTOTAL(109,Tabella1[Copertura Puntuale Offerta])</f>
        <v>0</v>
      </c>
    </row>
    <row r="177" spans="5:6" s="3" customFormat="1" x14ac:dyDescent="0.35"/>
    <row r="178" spans="5:6" s="3" customFormat="1" ht="43.5" x14ac:dyDescent="0.35">
      <c r="E178" s="19" t="s">
        <v>2543</v>
      </c>
      <c r="F178" s="19" t="s">
        <v>2545</v>
      </c>
    </row>
    <row r="179" spans="5:6" s="3" customFormat="1" x14ac:dyDescent="0.35">
      <c r="E179" s="20">
        <v>1315726.4424463066</v>
      </c>
      <c r="F179" s="23">
        <f>Tabella1[[#Totals],[Comunicazioni
'[N']]]/E179</f>
        <v>0.26588959528298833</v>
      </c>
    </row>
    <row r="180" spans="5:6" s="3" customFormat="1" x14ac:dyDescent="0.35"/>
    <row r="181" spans="5:6" s="3" customFormat="1" x14ac:dyDescent="0.35"/>
    <row r="182" spans="5:6" s="3" customFormat="1" x14ac:dyDescent="0.35"/>
    <row r="183" spans="5:6" s="3" customFormat="1" x14ac:dyDescent="0.35"/>
    <row r="184" spans="5:6" s="3" customFormat="1" x14ac:dyDescent="0.35"/>
    <row r="185" spans="5:6" s="3" customFormat="1" x14ac:dyDescent="0.35"/>
    <row r="186" spans="5:6" s="3" customFormat="1" x14ac:dyDescent="0.35"/>
    <row r="187" spans="5:6" s="3" customFormat="1" x14ac:dyDescent="0.35"/>
    <row r="188" spans="5:6" s="3" customFormat="1" x14ac:dyDescent="0.35"/>
    <row r="189" spans="5:6" s="3" customFormat="1" x14ac:dyDescent="0.35"/>
    <row r="190" spans="5:6" s="3" customFormat="1" x14ac:dyDescent="0.35"/>
    <row r="191" spans="5:6" s="3" customFormat="1" x14ac:dyDescent="0.35"/>
    <row r="192" spans="5:6" s="3" customFormat="1" x14ac:dyDescent="0.35"/>
    <row r="193" s="3" customFormat="1" x14ac:dyDescent="0.35"/>
    <row r="194" s="3" customFormat="1" x14ac:dyDescent="0.35"/>
    <row r="195" s="3" customFormat="1" x14ac:dyDescent="0.35"/>
    <row r="196" s="3" customFormat="1" x14ac:dyDescent="0.35"/>
    <row r="197" s="3" customFormat="1" x14ac:dyDescent="0.35"/>
    <row r="198" s="3" customFormat="1" x14ac:dyDescent="0.35"/>
    <row r="199" s="3" customFormat="1" x14ac:dyDescent="0.35"/>
    <row r="200" s="3" customFormat="1" x14ac:dyDescent="0.35"/>
    <row r="201" s="3" customFormat="1" x14ac:dyDescent="0.35"/>
    <row r="202" s="3" customFormat="1" x14ac:dyDescent="0.35"/>
    <row r="203" s="3" customFormat="1" x14ac:dyDescent="0.35"/>
    <row r="204" s="3" customFormat="1" x14ac:dyDescent="0.35"/>
    <row r="205" s="3" customFormat="1" x14ac:dyDescent="0.35"/>
    <row r="206" s="3" customFormat="1" x14ac:dyDescent="0.35"/>
    <row r="207" s="3" customFormat="1" x14ac:dyDescent="0.35"/>
    <row r="208" s="3" customFormat="1" x14ac:dyDescent="0.35"/>
    <row r="209" s="3" customFormat="1" x14ac:dyDescent="0.35"/>
    <row r="210" s="3" customFormat="1" x14ac:dyDescent="0.35"/>
    <row r="211" s="3" customFormat="1" x14ac:dyDescent="0.35"/>
    <row r="212" s="3" customFormat="1" x14ac:dyDescent="0.35"/>
    <row r="213" s="3" customFormat="1" x14ac:dyDescent="0.35"/>
    <row r="214" s="3" customFormat="1" x14ac:dyDescent="0.35"/>
    <row r="215" s="3" customFormat="1" x14ac:dyDescent="0.35"/>
    <row r="216" s="3" customFormat="1" x14ac:dyDescent="0.35"/>
    <row r="217" s="3" customFormat="1" x14ac:dyDescent="0.35"/>
    <row r="218" s="3" customFormat="1" x14ac:dyDescent="0.35"/>
    <row r="219" s="3" customFormat="1" x14ac:dyDescent="0.35"/>
    <row r="220" s="3" customFormat="1" x14ac:dyDescent="0.35"/>
    <row r="221" s="3" customFormat="1" x14ac:dyDescent="0.35"/>
    <row r="222" s="3" customFormat="1" x14ac:dyDescent="0.35"/>
    <row r="223" s="3" customFormat="1" x14ac:dyDescent="0.35"/>
    <row r="224" s="3" customFormat="1" x14ac:dyDescent="0.35"/>
    <row r="225" s="3" customFormat="1" x14ac:dyDescent="0.35"/>
    <row r="226" s="3" customFormat="1" x14ac:dyDescent="0.35"/>
    <row r="227" s="3" customFormat="1" x14ac:dyDescent="0.35"/>
    <row r="228" s="3" customFormat="1" x14ac:dyDescent="0.35"/>
    <row r="229" s="3" customFormat="1" x14ac:dyDescent="0.35"/>
    <row r="230" s="3" customFormat="1" x14ac:dyDescent="0.35"/>
    <row r="231" s="3" customFormat="1" x14ac:dyDescent="0.35"/>
    <row r="232" s="3" customFormat="1" x14ac:dyDescent="0.35"/>
    <row r="233" s="3" customFormat="1" x14ac:dyDescent="0.35"/>
    <row r="234" s="3" customFormat="1" x14ac:dyDescent="0.35"/>
    <row r="235" s="3" customFormat="1" x14ac:dyDescent="0.35"/>
    <row r="236" s="3" customFormat="1" x14ac:dyDescent="0.35"/>
    <row r="237" s="3" customFormat="1" x14ac:dyDescent="0.35"/>
    <row r="238" s="3" customFormat="1" x14ac:dyDescent="0.35"/>
    <row r="239" s="3" customFormat="1" x14ac:dyDescent="0.35"/>
    <row r="240" s="3" customFormat="1" x14ac:dyDescent="0.35"/>
    <row r="241" s="3" customFormat="1" x14ac:dyDescent="0.35"/>
    <row r="242" s="3" customFormat="1" x14ac:dyDescent="0.35"/>
    <row r="243" s="3" customFormat="1" x14ac:dyDescent="0.35"/>
    <row r="244" s="3" customFormat="1" x14ac:dyDescent="0.35"/>
    <row r="245" s="3" customFormat="1" x14ac:dyDescent="0.35"/>
    <row r="246" s="3" customFormat="1" x14ac:dyDescent="0.35"/>
    <row r="247" s="3" customFormat="1" x14ac:dyDescent="0.35"/>
    <row r="248" s="3" customFormat="1" x14ac:dyDescent="0.35"/>
    <row r="249" s="3" customFormat="1" x14ac:dyDescent="0.35"/>
    <row r="250" s="3" customFormat="1" x14ac:dyDescent="0.35"/>
    <row r="251" s="3" customFormat="1" x14ac:dyDescent="0.35"/>
    <row r="252" s="3" customFormat="1" x14ac:dyDescent="0.35"/>
    <row r="253" s="3" customFormat="1" x14ac:dyDescent="0.35"/>
    <row r="254" s="3" customFormat="1" x14ac:dyDescent="0.35"/>
    <row r="255" s="3" customFormat="1" x14ac:dyDescent="0.35"/>
    <row r="256" s="3" customFormat="1" x14ac:dyDescent="0.35"/>
    <row r="257" s="3" customFormat="1" x14ac:dyDescent="0.35"/>
    <row r="258" s="3" customFormat="1" x14ac:dyDescent="0.35"/>
    <row r="259" s="3" customFormat="1" x14ac:dyDescent="0.35"/>
    <row r="260" s="3" customFormat="1" x14ac:dyDescent="0.35"/>
    <row r="261" s="3" customFormat="1" x14ac:dyDescent="0.35"/>
    <row r="262" s="3" customFormat="1" x14ac:dyDescent="0.35"/>
    <row r="263" s="3" customFormat="1" x14ac:dyDescent="0.35"/>
    <row r="264" s="3" customFormat="1" x14ac:dyDescent="0.35"/>
    <row r="265" s="3" customFormat="1" x14ac:dyDescent="0.35"/>
    <row r="266" s="3" customFormat="1" x14ac:dyDescent="0.35"/>
    <row r="267" s="3" customFormat="1" x14ac:dyDescent="0.35"/>
    <row r="268" s="3" customFormat="1" x14ac:dyDescent="0.35"/>
    <row r="269" s="3" customFormat="1" x14ac:dyDescent="0.35"/>
    <row r="270" s="3" customFormat="1" x14ac:dyDescent="0.35"/>
  </sheetData>
  <sheetProtection algorithmName="SHA-512" hashValue="OGlCGw6YSQvejEMu1m9vY1Fhnwq6VOYeIznzgO4WfPCTgwguvczlIRQVFhRdBx7kxgwYmBkRMGU+gUlshTh+oQ==" saltValue="GIUmrxD4PaJAtOpFRKPZtg==" spinCount="100000" sheet="1" objects="1" scenarios="1"/>
  <dataConsolidate/>
  <dataValidations count="1">
    <dataValidation type="list" allowBlank="1" showInputMessage="1" showErrorMessage="1" sqref="G2:G175">
      <formula1>$X$3:$X$4</formula1>
    </dataValidation>
  </dataValidations>
  <pageMargins left="0.7" right="0.7" top="0.75" bottom="0.75" header="0.3" footer="0.3"/>
  <pageSetup paperSize="8" scale="62" fitToHeight="0" orientation="portrait" r:id="rId1"/>
  <ignoredErrors>
    <ignoredError sqref="H2:H175" unlockedFormula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92"/>
  <sheetViews>
    <sheetView showGridLines="0" tabSelected="1" workbookViewId="0">
      <selection activeCell="G2" sqref="G2"/>
    </sheetView>
  </sheetViews>
  <sheetFormatPr defaultColWidth="8.90625" defaultRowHeight="14.5" x14ac:dyDescent="0.35"/>
  <cols>
    <col min="1" max="1" width="12.81640625" style="3" customWidth="1"/>
    <col min="2" max="2" width="18" style="3" customWidth="1"/>
    <col min="3" max="3" width="20.1796875" style="3" bestFit="1" customWidth="1"/>
    <col min="4" max="4" width="19.36328125" style="3" customWidth="1"/>
    <col min="5" max="5" width="16.81640625" style="3" customWidth="1"/>
    <col min="6" max="6" width="20.54296875" style="3" customWidth="1"/>
    <col min="7" max="7" width="21" style="1" customWidth="1"/>
    <col min="8" max="8" width="19.1796875" style="3" customWidth="1"/>
    <col min="9" max="9" width="3.6328125" style="3" customWidth="1"/>
    <col min="10" max="10" width="25.81640625" style="3" customWidth="1"/>
    <col min="11" max="11" width="23.90625" style="3" customWidth="1"/>
    <col min="12" max="23" width="8.90625" style="3"/>
    <col min="24" max="24" width="0" style="3" hidden="1" customWidth="1"/>
    <col min="25" max="28" width="8.90625" style="3"/>
    <col min="29" max="16384" width="8.90625" style="1"/>
  </cols>
  <sheetData>
    <row r="1" spans="1:24" s="12" customFormat="1" ht="60.65" customHeight="1" x14ac:dyDescent="0.35">
      <c r="A1" s="8" t="s">
        <v>0</v>
      </c>
      <c r="B1" s="8" t="s">
        <v>1</v>
      </c>
      <c r="C1" s="8" t="s">
        <v>2</v>
      </c>
      <c r="D1" s="8" t="s">
        <v>3</v>
      </c>
      <c r="E1" s="8" t="s">
        <v>2526</v>
      </c>
      <c r="F1" s="8" t="s">
        <v>2525</v>
      </c>
      <c r="G1" s="8" t="s">
        <v>2524</v>
      </c>
      <c r="H1" s="8" t="s">
        <v>2529</v>
      </c>
      <c r="I1" s="11"/>
      <c r="J1" s="10" t="s">
        <v>2533</v>
      </c>
      <c r="K1" s="10" t="s">
        <v>2530</v>
      </c>
    </row>
    <row r="2" spans="1:24" x14ac:dyDescent="0.35">
      <c r="A2" s="3" t="s">
        <v>2523</v>
      </c>
      <c r="B2" s="3" t="s">
        <v>6</v>
      </c>
      <c r="C2" s="3" t="s">
        <v>1431</v>
      </c>
      <c r="D2" s="3" t="s">
        <v>2386</v>
      </c>
      <c r="E2" s="14">
        <v>28.06486358317288</v>
      </c>
      <c r="F2" s="4">
        <f>Tabella2[[#This Row],[Comunicazioni
'[N']]]/261666</f>
        <v>1.0725452899181735E-4</v>
      </c>
      <c r="G2" s="2"/>
      <c r="H2" s="4">
        <f>Tabella2[[#This Row],[PESO Comunicazioni 
'[%']]]*Tabella2[[#This Row],[Copertura 
'[No = 0 ; SI = 1']]]</f>
        <v>0</v>
      </c>
      <c r="J2" s="16">
        <f>F199</f>
        <v>0.19887555209056068</v>
      </c>
      <c r="K2" s="16">
        <f>Tabella2[[#Totals],[Copertura Puntuale Offerta]]</f>
        <v>0</v>
      </c>
      <c r="X2" s="3">
        <v>0</v>
      </c>
    </row>
    <row r="3" spans="1:24" x14ac:dyDescent="0.35">
      <c r="A3" s="3" t="s">
        <v>2521</v>
      </c>
      <c r="B3" s="3" t="s">
        <v>6</v>
      </c>
      <c r="C3" s="3" t="s">
        <v>1431</v>
      </c>
      <c r="D3" s="3" t="s">
        <v>2357</v>
      </c>
      <c r="E3" s="14">
        <v>109.57015800948014</v>
      </c>
      <c r="F3" s="4">
        <f>Tabella2[[#This Row],[Comunicazioni
'[N']]]/261666</f>
        <v>4.1874052421590936E-4</v>
      </c>
      <c r="G3" s="2"/>
      <c r="H3" s="4">
        <f>Tabella2[[#This Row],[PESO Comunicazioni 
'[%']]]*Tabella2[[#This Row],[Copertura 
'[No = 0 ; SI = 1']]]</f>
        <v>0</v>
      </c>
      <c r="X3" s="3">
        <v>1</v>
      </c>
    </row>
    <row r="4" spans="1:24" x14ac:dyDescent="0.35">
      <c r="A4" s="3" t="s">
        <v>2520</v>
      </c>
      <c r="B4" s="3" t="s">
        <v>6</v>
      </c>
      <c r="C4" s="3" t="s">
        <v>1431</v>
      </c>
      <c r="D4" s="3" t="s">
        <v>2330</v>
      </c>
      <c r="E4" s="14">
        <v>24.81448540986522</v>
      </c>
      <c r="F4" s="4">
        <f>Tabella2[[#This Row],[Comunicazioni
'[N']]]/261666</f>
        <v>9.4832669929854161E-5</v>
      </c>
      <c r="G4" s="2"/>
      <c r="H4" s="4">
        <f>Tabella2[[#This Row],[PESO Comunicazioni 
'[%']]]*Tabella2[[#This Row],[Copertura 
'[No = 0 ; SI = 1']]]</f>
        <v>0</v>
      </c>
    </row>
    <row r="5" spans="1:24" x14ac:dyDescent="0.35">
      <c r="A5" s="3" t="s">
        <v>2516</v>
      </c>
      <c r="B5" s="3" t="s">
        <v>6</v>
      </c>
      <c r="C5" s="3" t="s">
        <v>1431</v>
      </c>
      <c r="D5" s="3" t="s">
        <v>2237</v>
      </c>
      <c r="E5" s="14">
        <v>46.503781733076607</v>
      </c>
      <c r="F5" s="4">
        <f>Tabella2[[#This Row],[Comunicazioni
'[N']]]/261666</f>
        <v>1.7772191164720143E-4</v>
      </c>
      <c r="G5" s="2"/>
      <c r="H5" s="4">
        <f>Tabella2[[#This Row],[PESO Comunicazioni 
'[%']]]*Tabella2[[#This Row],[Copertura 
'[No = 0 ; SI = 1']]]</f>
        <v>0</v>
      </c>
    </row>
    <row r="6" spans="1:24" x14ac:dyDescent="0.35">
      <c r="A6" s="3" t="s">
        <v>2511</v>
      </c>
      <c r="B6" s="3" t="s">
        <v>6</v>
      </c>
      <c r="C6" s="3" t="s">
        <v>1431</v>
      </c>
      <c r="D6" s="3" t="s">
        <v>2189</v>
      </c>
      <c r="E6" s="14">
        <v>56.066376276403524</v>
      </c>
      <c r="F6" s="4">
        <f>Tabella2[[#This Row],[Comunicazioni
'[N']]]/261666</f>
        <v>2.1426695205492316E-4</v>
      </c>
      <c r="G6" s="2"/>
      <c r="H6" s="4">
        <f>Tabella2[[#This Row],[PESO Comunicazioni 
'[%']]]*Tabella2[[#This Row],[Copertura 
'[No = 0 ; SI = 1']]]</f>
        <v>0</v>
      </c>
    </row>
    <row r="7" spans="1:24" x14ac:dyDescent="0.35">
      <c r="A7" s="3" t="s">
        <v>2509</v>
      </c>
      <c r="B7" s="3" t="s">
        <v>6</v>
      </c>
      <c r="C7" s="3" t="s">
        <v>1431</v>
      </c>
      <c r="D7" s="3" t="s">
        <v>2149</v>
      </c>
      <c r="E7" s="14">
        <v>35.502269039845963</v>
      </c>
      <c r="F7" s="4">
        <f>Tabella2[[#This Row],[Comunicazioni
'[N']]]/261666</f>
        <v>1.3567780697471571E-4</v>
      </c>
      <c r="G7" s="2"/>
      <c r="H7" s="4">
        <f>Tabella2[[#This Row],[PESO Comunicazioni 
'[%']]]*Tabella2[[#This Row],[Copertura 
'[No = 0 ; SI = 1']]]</f>
        <v>0</v>
      </c>
    </row>
    <row r="8" spans="1:24" x14ac:dyDescent="0.35">
      <c r="A8" s="3" t="s">
        <v>2508</v>
      </c>
      <c r="B8" s="3" t="s">
        <v>6</v>
      </c>
      <c r="C8" s="3" t="s">
        <v>1431</v>
      </c>
      <c r="D8" s="3" t="s">
        <v>2097</v>
      </c>
      <c r="E8" s="14">
        <v>63.19156536305735</v>
      </c>
      <c r="F8" s="4">
        <f>Tabella2[[#This Row],[Comunicazioni
'[N']]]/261666</f>
        <v>2.4149704341816419E-4</v>
      </c>
      <c r="G8" s="2"/>
      <c r="H8" s="4">
        <f>Tabella2[[#This Row],[PESO Comunicazioni 
'[%']]]*Tabella2[[#This Row],[Copertura 
'[No = 0 ; SI = 1']]]</f>
        <v>0</v>
      </c>
    </row>
    <row r="9" spans="1:24" x14ac:dyDescent="0.35">
      <c r="A9" s="3" t="s">
        <v>2477</v>
      </c>
      <c r="B9" s="3" t="s">
        <v>6</v>
      </c>
      <c r="C9" s="3" t="s">
        <v>1431</v>
      </c>
      <c r="D9" s="3" t="s">
        <v>1432</v>
      </c>
      <c r="E9" s="14">
        <v>86.443456229595654</v>
      </c>
      <c r="F9" s="4">
        <f>Tabella2[[#This Row],[Comunicazioni
'[N']]]/261666</f>
        <v>3.3035799924176489E-4</v>
      </c>
      <c r="G9" s="2"/>
      <c r="H9" s="4">
        <f>Tabella2[[#This Row],[PESO Comunicazioni 
'[%']]]*Tabella2[[#This Row],[Copertura 
'[No = 0 ; SI = 1']]]</f>
        <v>0</v>
      </c>
    </row>
    <row r="10" spans="1:24" x14ac:dyDescent="0.35">
      <c r="A10" s="3" t="s">
        <v>2407</v>
      </c>
      <c r="B10" s="3" t="s">
        <v>6</v>
      </c>
      <c r="C10" s="3" t="s">
        <v>1431</v>
      </c>
      <c r="D10" s="3" t="s">
        <v>2386</v>
      </c>
      <c r="E10" s="14">
        <v>635.05748234276439</v>
      </c>
      <c r="F10" s="4">
        <f>Tabella2[[#This Row],[Comunicazioni
'[N']]]/261666</f>
        <v>2.4269774534817837E-3</v>
      </c>
      <c r="G10" s="2"/>
      <c r="H10" s="4">
        <f>Tabella2[[#This Row],[PESO Comunicazioni 
'[%']]]*Tabella2[[#This Row],[Copertura 
'[No = 0 ; SI = 1']]]</f>
        <v>0</v>
      </c>
    </row>
    <row r="11" spans="1:24" x14ac:dyDescent="0.35">
      <c r="A11" s="3" t="s">
        <v>2406</v>
      </c>
      <c r="B11" s="3" t="s">
        <v>6</v>
      </c>
      <c r="C11" s="3" t="s">
        <v>1431</v>
      </c>
      <c r="D11" s="3" t="s">
        <v>2386</v>
      </c>
      <c r="E11" s="14">
        <v>971.58395447430075</v>
      </c>
      <c r="F11" s="4">
        <f>Tabella2[[#This Row],[Comunicazioni
'[N']]]/261666</f>
        <v>3.7130691586767131E-3</v>
      </c>
      <c r="G11" s="2"/>
      <c r="H11" s="4">
        <f>Tabella2[[#This Row],[PESO Comunicazioni 
'[%']]]*Tabella2[[#This Row],[Copertura 
'[No = 0 ; SI = 1']]]</f>
        <v>0</v>
      </c>
    </row>
    <row r="12" spans="1:24" x14ac:dyDescent="0.35">
      <c r="A12" s="3" t="s">
        <v>2405</v>
      </c>
      <c r="B12" s="3" t="s">
        <v>6</v>
      </c>
      <c r="C12" s="3" t="s">
        <v>1431</v>
      </c>
      <c r="D12" s="3" t="s">
        <v>2386</v>
      </c>
      <c r="E12" s="14">
        <v>1065.5930306336845</v>
      </c>
      <c r="F12" s="4">
        <f>Tabella2[[#This Row],[Comunicazioni
'[N']]]/261666</f>
        <v>4.0723404287667658E-3</v>
      </c>
      <c r="G12" s="2"/>
      <c r="H12" s="4">
        <f>Tabella2[[#This Row],[PESO Comunicazioni 
'[%']]]*Tabella2[[#This Row],[Copertura 
'[No = 0 ; SI = 1']]]</f>
        <v>0</v>
      </c>
    </row>
    <row r="13" spans="1:24" x14ac:dyDescent="0.35">
      <c r="A13" s="3" t="s">
        <v>2404</v>
      </c>
      <c r="B13" s="3" t="s">
        <v>6</v>
      </c>
      <c r="C13" s="3" t="s">
        <v>1431</v>
      </c>
      <c r="D13" s="3" t="s">
        <v>2386</v>
      </c>
      <c r="E13" s="14">
        <v>1988.6701779884472</v>
      </c>
      <c r="F13" s="4">
        <f>Tabella2[[#This Row],[Comunicazioni
'[N']]]/261666</f>
        <v>7.6000327822049758E-3</v>
      </c>
      <c r="G13" s="2"/>
      <c r="H13" s="4">
        <f>Tabella2[[#This Row],[PESO Comunicazioni 
'[%']]]*Tabella2[[#This Row],[Copertura 
'[No = 0 ; SI = 1']]]</f>
        <v>0</v>
      </c>
    </row>
    <row r="14" spans="1:24" x14ac:dyDescent="0.35">
      <c r="A14" s="3" t="s">
        <v>2403</v>
      </c>
      <c r="B14" s="3" t="s">
        <v>6</v>
      </c>
      <c r="C14" s="3" t="s">
        <v>1431</v>
      </c>
      <c r="D14" s="3" t="s">
        <v>2386</v>
      </c>
      <c r="E14" s="14">
        <v>2424.4485409865219</v>
      </c>
      <c r="F14" s="4">
        <f>Tabella2[[#This Row],[Comunicazioni
'[N']]]/261666</f>
        <v>9.2654320430874543E-3</v>
      </c>
      <c r="G14" s="2"/>
      <c r="H14" s="4">
        <f>Tabella2[[#This Row],[PESO Comunicazioni 
'[%']]]*Tabella2[[#This Row],[Copertura 
'[No = 0 ; SI = 1']]]</f>
        <v>0</v>
      </c>
    </row>
    <row r="15" spans="1:24" x14ac:dyDescent="0.35">
      <c r="A15" s="3" t="s">
        <v>2384</v>
      </c>
      <c r="B15" s="3" t="s">
        <v>6</v>
      </c>
      <c r="C15" s="3" t="s">
        <v>1431</v>
      </c>
      <c r="D15" s="3" t="s">
        <v>2357</v>
      </c>
      <c r="E15" s="14">
        <v>1876.0336437025637</v>
      </c>
      <c r="F15" s="4">
        <f>Tabella2[[#This Row],[Comunicazioni
'[N']]]/261666</f>
        <v>7.1695735926813713E-3</v>
      </c>
      <c r="G15" s="2"/>
      <c r="H15" s="4">
        <f>Tabella2[[#This Row],[PESO Comunicazioni 
'[%']]]*Tabella2[[#This Row],[Copertura 
'[No = 0 ; SI = 1']]]</f>
        <v>0</v>
      </c>
    </row>
    <row r="16" spans="1:24" x14ac:dyDescent="0.35">
      <c r="A16" s="3" t="s">
        <v>2383</v>
      </c>
      <c r="B16" s="3" t="s">
        <v>6</v>
      </c>
      <c r="C16" s="3" t="s">
        <v>1431</v>
      </c>
      <c r="D16" s="3" t="s">
        <v>2357</v>
      </c>
      <c r="E16" s="14">
        <v>2119.4334140542151</v>
      </c>
      <c r="F16" s="4">
        <f>Tabella2[[#This Row],[Comunicazioni
'[N']]]/261666</f>
        <v>8.0997661677643072E-3</v>
      </c>
      <c r="G16" s="2"/>
      <c r="H16" s="4">
        <f>Tabella2[[#This Row],[PESO Comunicazioni 
'[%']]]*Tabella2[[#This Row],[Copertura 
'[No = 0 ; SI = 1']]]</f>
        <v>0</v>
      </c>
    </row>
    <row r="17" spans="1:8" x14ac:dyDescent="0.35">
      <c r="A17" s="3" t="s">
        <v>2382</v>
      </c>
      <c r="B17" s="3" t="s">
        <v>6</v>
      </c>
      <c r="C17" s="3" t="s">
        <v>1431</v>
      </c>
      <c r="D17" s="3" t="s">
        <v>2357</v>
      </c>
      <c r="E17" s="14">
        <v>1929.5947255526598</v>
      </c>
      <c r="F17" s="4">
        <f>Tabella2[[#This Row],[Comunicazioni
'[N']]]/261666</f>
        <v>7.3742661467392015E-3</v>
      </c>
      <c r="G17" s="2"/>
      <c r="H17" s="4">
        <f>Tabella2[[#This Row],[PESO Comunicazioni 
'[%']]]*Tabella2[[#This Row],[Copertura 
'[No = 0 ; SI = 1']]]</f>
        <v>0</v>
      </c>
    </row>
    <row r="18" spans="1:8" x14ac:dyDescent="0.35">
      <c r="A18" s="3" t="s">
        <v>2381</v>
      </c>
      <c r="B18" s="3" t="s">
        <v>6</v>
      </c>
      <c r="C18" s="3" t="s">
        <v>1431</v>
      </c>
      <c r="D18" s="3" t="s">
        <v>2357</v>
      </c>
      <c r="E18" s="14">
        <v>3262.4396470528827</v>
      </c>
      <c r="F18" s="4">
        <f>Tabella2[[#This Row],[Comunicazioni
'[N']]]/261666</f>
        <v>1.2467953983524351E-2</v>
      </c>
      <c r="G18" s="2"/>
      <c r="H18" s="4">
        <f>Tabella2[[#This Row],[PESO Comunicazioni 
'[%']]]*Tabella2[[#This Row],[Copertura 
'[No = 0 ; SI = 1']]]</f>
        <v>0</v>
      </c>
    </row>
    <row r="19" spans="1:8" x14ac:dyDescent="0.35">
      <c r="A19" s="3" t="s">
        <v>2353</v>
      </c>
      <c r="B19" s="3" t="s">
        <v>6</v>
      </c>
      <c r="C19" s="3" t="s">
        <v>1431</v>
      </c>
      <c r="D19" s="3" t="s">
        <v>2330</v>
      </c>
      <c r="E19" s="14">
        <v>1254.1149646855288</v>
      </c>
      <c r="F19" s="4">
        <f>Tabella2[[#This Row],[Comunicazioni
'[N']]]/261666</f>
        <v>4.7928082543606306E-3</v>
      </c>
      <c r="G19" s="2"/>
      <c r="H19" s="4">
        <f>Tabella2[[#This Row],[PESO Comunicazioni 
'[%']]]*Tabella2[[#This Row],[Copertura 
'[No = 0 ; SI = 1']]]</f>
        <v>0</v>
      </c>
    </row>
    <row r="20" spans="1:8" x14ac:dyDescent="0.35">
      <c r="A20" s="3" t="s">
        <v>2352</v>
      </c>
      <c r="B20" s="3" t="s">
        <v>6</v>
      </c>
      <c r="C20" s="3" t="s">
        <v>1431</v>
      </c>
      <c r="D20" s="3" t="s">
        <v>2330</v>
      </c>
      <c r="E20" s="14">
        <v>3614.9496617846271</v>
      </c>
      <c r="F20" s="4">
        <f>Tabella2[[#This Row],[Comunicazioni
'[N']]]/261666</f>
        <v>1.3815129446640477E-2</v>
      </c>
      <c r="G20" s="2"/>
      <c r="H20" s="4">
        <f>Tabella2[[#This Row],[PESO Comunicazioni 
'[%']]]*Tabella2[[#This Row],[Copertura 
'[No = 0 ; SI = 1']]]</f>
        <v>0</v>
      </c>
    </row>
    <row r="21" spans="1:8" x14ac:dyDescent="0.35">
      <c r="A21" s="3" t="s">
        <v>2263</v>
      </c>
      <c r="B21" s="3" t="s">
        <v>6</v>
      </c>
      <c r="C21" s="3" t="s">
        <v>1431</v>
      </c>
      <c r="D21" s="3" t="s">
        <v>2237</v>
      </c>
      <c r="E21" s="14">
        <v>1609.0064152244122</v>
      </c>
      <c r="F21" s="4">
        <f>Tabella2[[#This Row],[Comunicazioni
'[N']]]/261666</f>
        <v>6.1490847692264646E-3</v>
      </c>
      <c r="G21" s="2"/>
      <c r="H21" s="4">
        <f>Tabella2[[#This Row],[PESO Comunicazioni 
'[%']]]*Tabella2[[#This Row],[Copertura 
'[No = 0 ; SI = 1']]]</f>
        <v>0</v>
      </c>
    </row>
    <row r="22" spans="1:8" x14ac:dyDescent="0.35">
      <c r="A22" s="3" t="s">
        <v>2262</v>
      </c>
      <c r="B22" s="3" t="s">
        <v>6</v>
      </c>
      <c r="C22" s="3" t="s">
        <v>1431</v>
      </c>
      <c r="D22" s="3" t="s">
        <v>2237</v>
      </c>
      <c r="E22" s="14">
        <v>1089.5342178234341</v>
      </c>
      <c r="F22" s="4">
        <f>Tabella2[[#This Row],[Comunicazioni
'[N']]]/261666</f>
        <v>4.1638356447663595E-3</v>
      </c>
      <c r="G22" s="2"/>
      <c r="H22" s="4">
        <f>Tabella2[[#This Row],[PESO Comunicazioni 
'[%']]]*Tabella2[[#This Row],[Copertura 
'[No = 0 ; SI = 1']]]</f>
        <v>0</v>
      </c>
    </row>
    <row r="23" spans="1:8" x14ac:dyDescent="0.35">
      <c r="A23" s="3" t="s">
        <v>2261</v>
      </c>
      <c r="B23" s="3" t="s">
        <v>6</v>
      </c>
      <c r="C23" s="3" t="s">
        <v>1431</v>
      </c>
      <c r="D23" s="3" t="s">
        <v>2237</v>
      </c>
      <c r="E23" s="14">
        <v>2022.3564489251974</v>
      </c>
      <c r="F23" s="4">
        <f>Tabella2[[#This Row],[Comunicazioni
'[N']]]/261666</f>
        <v>7.7287704513585923E-3</v>
      </c>
      <c r="G23" s="2"/>
      <c r="H23" s="4">
        <f>Tabella2[[#This Row],[PESO Comunicazioni 
'[%']]]*Tabella2[[#This Row],[Copertura 
'[No = 0 ; SI = 1']]]</f>
        <v>0</v>
      </c>
    </row>
    <row r="24" spans="1:8" x14ac:dyDescent="0.35">
      <c r="A24" s="3" t="s">
        <v>2260</v>
      </c>
      <c r="B24" s="3" t="s">
        <v>6</v>
      </c>
      <c r="C24" s="3" t="s">
        <v>1431</v>
      </c>
      <c r="D24" s="3" t="s">
        <v>2237</v>
      </c>
      <c r="E24" s="14">
        <v>2531.8271336329444</v>
      </c>
      <c r="F24" s="4">
        <f>Tabella2[[#This Row],[Comunicazioni
'[N']]]/261666</f>
        <v>9.6757971369338946E-3</v>
      </c>
      <c r="G24" s="2"/>
      <c r="H24" s="4">
        <f>Tabella2[[#This Row],[PESO Comunicazioni 
'[%']]]*Tabella2[[#This Row],[Copertura 
'[No = 0 ; SI = 1']]]</f>
        <v>0</v>
      </c>
    </row>
    <row r="25" spans="1:8" x14ac:dyDescent="0.35">
      <c r="A25" s="3" t="s">
        <v>2235</v>
      </c>
      <c r="B25" s="3" t="s">
        <v>6</v>
      </c>
      <c r="C25" s="3" t="s">
        <v>1431</v>
      </c>
      <c r="D25" s="3" t="s">
        <v>2189</v>
      </c>
      <c r="E25" s="14">
        <v>2406.2584883166951</v>
      </c>
      <c r="F25" s="4">
        <f>Tabella2[[#This Row],[Comunicazioni
'[N']]]/261666</f>
        <v>9.1959157411230161E-3</v>
      </c>
      <c r="G25" s="2"/>
      <c r="H25" s="4">
        <f>Tabella2[[#This Row],[PESO Comunicazioni 
'[%']]]*Tabella2[[#This Row],[Copertura 
'[No = 0 ; SI = 1']]]</f>
        <v>0</v>
      </c>
    </row>
    <row r="26" spans="1:8" x14ac:dyDescent="0.35">
      <c r="A26" s="3" t="s">
        <v>2234</v>
      </c>
      <c r="B26" s="3" t="s">
        <v>6</v>
      </c>
      <c r="C26" s="3" t="s">
        <v>1431</v>
      </c>
      <c r="D26" s="3" t="s">
        <v>2189</v>
      </c>
      <c r="E26" s="14">
        <v>2568.5103791832335</v>
      </c>
      <c r="F26" s="4">
        <f>Tabella2[[#This Row],[Comunicazioni
'[N']]]/261666</f>
        <v>9.8159882414346287E-3</v>
      </c>
      <c r="G26" s="2"/>
      <c r="H26" s="4">
        <f>Tabella2[[#This Row],[PESO Comunicazioni 
'[%']]]*Tabella2[[#This Row],[Copertura 
'[No = 0 ; SI = 1']]]</f>
        <v>0</v>
      </c>
    </row>
    <row r="27" spans="1:8" x14ac:dyDescent="0.35">
      <c r="A27" s="3" t="s">
        <v>2233</v>
      </c>
      <c r="B27" s="3" t="s">
        <v>6</v>
      </c>
      <c r="C27" s="3" t="s">
        <v>1431</v>
      </c>
      <c r="D27" s="3" t="s">
        <v>2189</v>
      </c>
      <c r="E27" s="14">
        <v>939.01833454451253</v>
      </c>
      <c r="F27" s="4">
        <f>Tabella2[[#This Row],[Comunicazioni
'[N']]]/261666</f>
        <v>3.5886142431363361E-3</v>
      </c>
      <c r="G27" s="2"/>
      <c r="H27" s="4">
        <f>Tabella2[[#This Row],[PESO Comunicazioni 
'[%']]]*Tabella2[[#This Row],[Copertura 
'[No = 0 ; SI = 1']]]</f>
        <v>0</v>
      </c>
    </row>
    <row r="28" spans="1:8" x14ac:dyDescent="0.35">
      <c r="A28" s="3" t="s">
        <v>2232</v>
      </c>
      <c r="B28" s="3" t="s">
        <v>6</v>
      </c>
      <c r="C28" s="3" t="s">
        <v>1431</v>
      </c>
      <c r="D28" s="3" t="s">
        <v>2189</v>
      </c>
      <c r="E28" s="14">
        <v>3190.4351089731908</v>
      </c>
      <c r="F28" s="4">
        <f>Tabella2[[#This Row],[Comunicazioni
'[N']]]/261666</f>
        <v>1.2192776703787236E-2</v>
      </c>
      <c r="G28" s="2"/>
      <c r="H28" s="4">
        <f>Tabella2[[#This Row],[PESO Comunicazioni 
'[%']]]*Tabella2[[#This Row],[Copertura 
'[No = 0 ; SI = 1']]]</f>
        <v>0</v>
      </c>
    </row>
    <row r="29" spans="1:8" x14ac:dyDescent="0.35">
      <c r="A29" s="3" t="s">
        <v>2231</v>
      </c>
      <c r="B29" s="3" t="s">
        <v>6</v>
      </c>
      <c r="C29" s="3" t="s">
        <v>1431</v>
      </c>
      <c r="D29" s="3" t="s">
        <v>2189</v>
      </c>
      <c r="E29" s="14">
        <v>1733.8887896039114</v>
      </c>
      <c r="F29" s="4">
        <f>Tabella2[[#This Row],[Comunicazioni
'[N']]]/261666</f>
        <v>6.626343466877284E-3</v>
      </c>
      <c r="G29" s="2"/>
      <c r="H29" s="4">
        <f>Tabella2[[#This Row],[PESO Comunicazioni 
'[%']]]*Tabella2[[#This Row],[Copertura 
'[No = 0 ; SI = 1']]]</f>
        <v>0</v>
      </c>
    </row>
    <row r="30" spans="1:8" x14ac:dyDescent="0.35">
      <c r="A30" s="3" t="s">
        <v>2230</v>
      </c>
      <c r="B30" s="3" t="s">
        <v>6</v>
      </c>
      <c r="C30" s="3" t="s">
        <v>1431</v>
      </c>
      <c r="D30" s="3" t="s">
        <v>2189</v>
      </c>
      <c r="E30" s="14">
        <v>2464.1769851079853</v>
      </c>
      <c r="F30" s="4">
        <f>Tabella2[[#This Row],[Comunicazioni
'[N']]]/261666</f>
        <v>9.4172608787843476E-3</v>
      </c>
      <c r="G30" s="2"/>
      <c r="H30" s="4">
        <f>Tabella2[[#This Row],[PESO Comunicazioni 
'[%']]]*Tabella2[[#This Row],[Copertura 
'[No = 0 ; SI = 1']]]</f>
        <v>0</v>
      </c>
    </row>
    <row r="31" spans="1:8" x14ac:dyDescent="0.35">
      <c r="A31" s="3" t="s">
        <v>2187</v>
      </c>
      <c r="B31" s="3" t="s">
        <v>6</v>
      </c>
      <c r="C31" s="3" t="s">
        <v>1431</v>
      </c>
      <c r="D31" s="3" t="s">
        <v>2149</v>
      </c>
      <c r="E31" s="14">
        <v>3394.8891540554009</v>
      </c>
      <c r="F31" s="4">
        <f>Tabella2[[#This Row],[Comunicazioni
'[N']]]/261666</f>
        <v>1.2974131733031425E-2</v>
      </c>
      <c r="G31" s="2"/>
      <c r="H31" s="4">
        <f>Tabella2[[#This Row],[PESO Comunicazioni 
'[%']]]*Tabella2[[#This Row],[Copertura 
'[No = 0 ; SI = 1']]]</f>
        <v>0</v>
      </c>
    </row>
    <row r="32" spans="1:8" x14ac:dyDescent="0.35">
      <c r="A32" s="3" t="s">
        <v>2186</v>
      </c>
      <c r="B32" s="3" t="s">
        <v>6</v>
      </c>
      <c r="C32" s="3" t="s">
        <v>1431</v>
      </c>
      <c r="D32" s="3" t="s">
        <v>2149</v>
      </c>
      <c r="E32" s="14">
        <v>2482.564653913792</v>
      </c>
      <c r="F32" s="4">
        <f>Tabella2[[#This Row],[Comunicazioni
'[N']]]/261666</f>
        <v>9.4875324035747551E-3</v>
      </c>
      <c r="G32" s="2"/>
      <c r="H32" s="4">
        <f>Tabella2[[#This Row],[PESO Comunicazioni 
'[%']]]*Tabella2[[#This Row],[Copertura 
'[No = 0 ; SI = 1']]]</f>
        <v>0</v>
      </c>
    </row>
    <row r="33" spans="1:8" x14ac:dyDescent="0.35">
      <c r="A33" s="3" t="s">
        <v>2185</v>
      </c>
      <c r="B33" s="3" t="s">
        <v>6</v>
      </c>
      <c r="C33" s="3" t="s">
        <v>1431</v>
      </c>
      <c r="D33" s="3" t="s">
        <v>2149</v>
      </c>
      <c r="E33" s="14">
        <v>2344.4258505880621</v>
      </c>
      <c r="F33" s="4">
        <f>Tabella2[[#This Row],[Comunicazioni
'[N']]]/261666</f>
        <v>8.9596120649532689E-3</v>
      </c>
      <c r="G33" s="2"/>
      <c r="H33" s="4">
        <f>Tabella2[[#This Row],[PESO Comunicazioni 
'[%']]]*Tabella2[[#This Row],[Copertura 
'[No = 0 ; SI = 1']]]</f>
        <v>0</v>
      </c>
    </row>
    <row r="34" spans="1:8" x14ac:dyDescent="0.35">
      <c r="A34" s="3" t="s">
        <v>2184</v>
      </c>
      <c r="B34" s="3" t="s">
        <v>6</v>
      </c>
      <c r="C34" s="3" t="s">
        <v>1431</v>
      </c>
      <c r="D34" s="3" t="s">
        <v>2149</v>
      </c>
      <c r="E34" s="14">
        <v>2835.7004318530599</v>
      </c>
      <c r="F34" s="4">
        <f>Tabella2[[#This Row],[Comunicazioni
'[N']]]/261666</f>
        <v>1.0837099324532265E-2</v>
      </c>
      <c r="G34" s="2"/>
      <c r="H34" s="4">
        <f>Tabella2[[#This Row],[PESO Comunicazioni 
'[%']]]*Tabella2[[#This Row],[Copertura 
'[No = 0 ; SI = 1']]]</f>
        <v>0</v>
      </c>
    </row>
    <row r="35" spans="1:8" x14ac:dyDescent="0.35">
      <c r="A35" s="3" t="s">
        <v>2147</v>
      </c>
      <c r="B35" s="3" t="s">
        <v>6</v>
      </c>
      <c r="C35" s="3" t="s">
        <v>1431</v>
      </c>
      <c r="D35" s="3" t="s">
        <v>2097</v>
      </c>
      <c r="E35" s="14">
        <v>1234.6005940998377</v>
      </c>
      <c r="F35" s="4">
        <f>Tabella2[[#This Row],[Comunicazioni
'[N']]]/261666</f>
        <v>4.7182308519251176E-3</v>
      </c>
      <c r="G35" s="2"/>
      <c r="H35" s="4">
        <f>Tabella2[[#This Row],[PESO Comunicazioni 
'[%']]]*Tabella2[[#This Row],[Copertura 
'[No = 0 ; SI = 1']]]</f>
        <v>0</v>
      </c>
    </row>
    <row r="36" spans="1:8" x14ac:dyDescent="0.35">
      <c r="A36" s="3" t="s">
        <v>2146</v>
      </c>
      <c r="B36" s="3" t="s">
        <v>6</v>
      </c>
      <c r="C36" s="3" t="s">
        <v>1431</v>
      </c>
      <c r="D36" s="3" t="s">
        <v>2097</v>
      </c>
      <c r="E36" s="14">
        <v>1490.8118244748935</v>
      </c>
      <c r="F36" s="4">
        <f>Tabella2[[#This Row],[Comunicazioni
'[N']]]/261666</f>
        <v>5.6973845454697724E-3</v>
      </c>
      <c r="G36" s="2"/>
      <c r="H36" s="4">
        <f>Tabella2[[#This Row],[PESO Comunicazioni 
'[%']]]*Tabella2[[#This Row],[Copertura 
'[No = 0 ; SI = 1']]]</f>
        <v>0</v>
      </c>
    </row>
    <row r="37" spans="1:8" x14ac:dyDescent="0.35">
      <c r="A37" s="3" t="s">
        <v>2145</v>
      </c>
      <c r="B37" s="3" t="s">
        <v>6</v>
      </c>
      <c r="C37" s="3" t="s">
        <v>1431</v>
      </c>
      <c r="D37" s="3" t="s">
        <v>2097</v>
      </c>
      <c r="E37" s="14">
        <v>1671.3804697911428</v>
      </c>
      <c r="F37" s="4">
        <f>Tabella2[[#This Row],[Comunicazioni
'[N']]]/261666</f>
        <v>6.3874575596032457E-3</v>
      </c>
      <c r="G37" s="2"/>
      <c r="H37" s="4">
        <f>Tabella2[[#This Row],[PESO Comunicazioni 
'[%']]]*Tabella2[[#This Row],[Copertura 
'[No = 0 ; SI = 1']]]</f>
        <v>0</v>
      </c>
    </row>
    <row r="38" spans="1:8" x14ac:dyDescent="0.35">
      <c r="A38" s="3" t="s">
        <v>2144</v>
      </c>
      <c r="B38" s="3" t="s">
        <v>6</v>
      </c>
      <c r="C38" s="3" t="s">
        <v>1431</v>
      </c>
      <c r="D38" s="3" t="s">
        <v>2097</v>
      </c>
      <c r="E38" s="14">
        <v>1128.4663288538</v>
      </c>
      <c r="F38" s="4">
        <f>Tabella2[[#This Row],[Comunicazioni
'[N']]]/261666</f>
        <v>4.3126211615334047E-3</v>
      </c>
      <c r="G38" s="2"/>
      <c r="H38" s="4">
        <f>Tabella2[[#This Row],[PESO Comunicazioni 
'[%']]]*Tabella2[[#This Row],[Copertura 
'[No = 0 ; SI = 1']]]</f>
        <v>0</v>
      </c>
    </row>
    <row r="39" spans="1:8" x14ac:dyDescent="0.35">
      <c r="A39" s="3" t="s">
        <v>2143</v>
      </c>
      <c r="B39" s="3" t="s">
        <v>6</v>
      </c>
      <c r="C39" s="3" t="s">
        <v>1431</v>
      </c>
      <c r="D39" s="3" t="s">
        <v>2097</v>
      </c>
      <c r="E39" s="14">
        <v>2550.8965352958094</v>
      </c>
      <c r="F39" s="4">
        <f>Tabella2[[#This Row],[Comunicazioni
'[N']]]/261666</f>
        <v>9.7486740168604615E-3</v>
      </c>
      <c r="G39" s="2"/>
      <c r="H39" s="4">
        <f>Tabella2[[#This Row],[PESO Comunicazioni 
'[%']]]*Tabella2[[#This Row],[Copertura 
'[No = 0 ; SI = 1']]]</f>
        <v>0</v>
      </c>
    </row>
    <row r="40" spans="1:8" x14ac:dyDescent="0.35">
      <c r="A40" s="3" t="s">
        <v>2142</v>
      </c>
      <c r="B40" s="3" t="s">
        <v>6</v>
      </c>
      <c r="C40" s="3" t="s">
        <v>1431</v>
      </c>
      <c r="D40" s="3" t="s">
        <v>2097</v>
      </c>
      <c r="E40" s="14">
        <v>2339.997521290773</v>
      </c>
      <c r="F40" s="4">
        <f>Tabella2[[#This Row],[Comunicazioni
'[N']]]/261666</f>
        <v>8.9426884703812225E-3</v>
      </c>
      <c r="G40" s="2"/>
      <c r="H40" s="4">
        <f>Tabella2[[#This Row],[PESO Comunicazioni 
'[%']]]*Tabella2[[#This Row],[Copertura 
'[No = 0 ; SI = 1']]]</f>
        <v>0</v>
      </c>
    </row>
    <row r="41" spans="1:8" x14ac:dyDescent="0.35">
      <c r="A41" s="3" t="s">
        <v>1454</v>
      </c>
      <c r="B41" s="3" t="s">
        <v>6</v>
      </c>
      <c r="C41" s="3" t="s">
        <v>1431</v>
      </c>
      <c r="D41" s="3" t="s">
        <v>1432</v>
      </c>
      <c r="E41" s="14">
        <v>2212.1484261623477</v>
      </c>
      <c r="F41" s="4">
        <f>Tabella2[[#This Row],[Comunicazioni
'[N']]]/261666</f>
        <v>8.454091957542622E-3</v>
      </c>
      <c r="G41" s="2"/>
      <c r="H41" s="4">
        <f>Tabella2[[#This Row],[PESO Comunicazioni 
'[%']]]*Tabella2[[#This Row],[Copertura 
'[No = 0 ; SI = 1']]]</f>
        <v>0</v>
      </c>
    </row>
    <row r="42" spans="1:8" x14ac:dyDescent="0.35">
      <c r="A42" s="3" t="s">
        <v>1453</v>
      </c>
      <c r="B42" s="3" t="s">
        <v>6</v>
      </c>
      <c r="C42" s="3" t="s">
        <v>1431</v>
      </c>
      <c r="D42" s="3" t="s">
        <v>1432</v>
      </c>
      <c r="E42" s="14">
        <v>3530.1170240559941</v>
      </c>
      <c r="F42" s="4">
        <f>Tabella2[[#This Row],[Comunicazioni
'[N']]]/261666</f>
        <v>1.3490927457354009E-2</v>
      </c>
      <c r="G42" s="2"/>
      <c r="H42" s="4">
        <f>Tabella2[[#This Row],[PESO Comunicazioni 
'[%']]]*Tabella2[[#This Row],[Copertura 
'[No = 0 ; SI = 1']]]</f>
        <v>0</v>
      </c>
    </row>
    <row r="43" spans="1:8" x14ac:dyDescent="0.35">
      <c r="A43" s="3" t="s">
        <v>2492</v>
      </c>
      <c r="B43" s="3" t="s">
        <v>6</v>
      </c>
      <c r="C43" s="3" t="s">
        <v>1581</v>
      </c>
      <c r="D43" s="3" t="s">
        <v>1659</v>
      </c>
      <c r="E43" s="14">
        <v>334.33641946170957</v>
      </c>
      <c r="F43" s="4">
        <f>Tabella2[[#This Row],[Comunicazioni
'[N']]]/261666</f>
        <v>1.2777220558334273E-3</v>
      </c>
      <c r="G43" s="2"/>
      <c r="H43" s="4">
        <f>Tabella2[[#This Row],[PESO Comunicazioni 
'[%']]]*Tabella2[[#This Row],[Copertura 
'[No = 0 ; SI = 1']]]</f>
        <v>0</v>
      </c>
    </row>
    <row r="44" spans="1:8" x14ac:dyDescent="0.35">
      <c r="A44" s="3" t="s">
        <v>1703</v>
      </c>
      <c r="B44" s="3" t="s">
        <v>6</v>
      </c>
      <c r="C44" s="3" t="s">
        <v>1581</v>
      </c>
      <c r="D44" s="3" t="s">
        <v>1665</v>
      </c>
      <c r="E44" s="14">
        <v>1994.1800104944466</v>
      </c>
      <c r="F44" s="4">
        <f>Tabella2[[#This Row],[Comunicazioni
'[N']]]/261666</f>
        <v>7.62108952058902E-3</v>
      </c>
      <c r="G44" s="2"/>
      <c r="H44" s="4">
        <f>Tabella2[[#This Row],[PESO Comunicazioni 
'[%']]]*Tabella2[[#This Row],[Copertura 
'[No = 0 ; SI = 1']]]</f>
        <v>0</v>
      </c>
    </row>
    <row r="45" spans="1:8" x14ac:dyDescent="0.35">
      <c r="A45" s="3" t="s">
        <v>1702</v>
      </c>
      <c r="B45" s="3" t="s">
        <v>6</v>
      </c>
      <c r="C45" s="3" t="s">
        <v>1581</v>
      </c>
      <c r="D45" s="3" t="s">
        <v>1659</v>
      </c>
      <c r="E45" s="14">
        <v>375.59284840793975</v>
      </c>
      <c r="F45" s="4">
        <f>Tabella2[[#This Row],[Comunicazioni
'[N']]]/261666</f>
        <v>1.4353903388592318E-3</v>
      </c>
      <c r="G45" s="2"/>
      <c r="H45" s="4">
        <f>Tabella2[[#This Row],[PESO Comunicazioni 
'[%']]]*Tabella2[[#This Row],[Copertura 
'[No = 0 ; SI = 1']]]</f>
        <v>0</v>
      </c>
    </row>
    <row r="46" spans="1:8" x14ac:dyDescent="0.35">
      <c r="A46" s="3" t="s">
        <v>1701</v>
      </c>
      <c r="B46" s="3" t="s">
        <v>6</v>
      </c>
      <c r="C46" s="3" t="s">
        <v>1581</v>
      </c>
      <c r="D46" s="3" t="s">
        <v>1659</v>
      </c>
      <c r="E46" s="14">
        <v>642.42094805688077</v>
      </c>
      <c r="F46" s="4">
        <f>Tabella2[[#This Row],[Comunicazioni
'[N']]]/261666</f>
        <v>2.455118158480203E-3</v>
      </c>
      <c r="G46" s="2"/>
      <c r="H46" s="4">
        <f>Tabella2[[#This Row],[PESO Comunicazioni 
'[%']]]*Tabella2[[#This Row],[Copertura 
'[No = 0 ; SI = 1']]]</f>
        <v>0</v>
      </c>
    </row>
    <row r="47" spans="1:8" x14ac:dyDescent="0.35">
      <c r="A47" s="3" t="s">
        <v>1700</v>
      </c>
      <c r="B47" s="3" t="s">
        <v>6</v>
      </c>
      <c r="C47" s="3" t="s">
        <v>1581</v>
      </c>
      <c r="D47" s="3" t="s">
        <v>1659</v>
      </c>
      <c r="E47" s="14">
        <v>1477.247717238336</v>
      </c>
      <c r="F47" s="4">
        <f>Tabella2[[#This Row],[Comunicazioni
'[N']]]/261666</f>
        <v>5.64554706090335E-3</v>
      </c>
      <c r="G47" s="2"/>
      <c r="H47" s="4">
        <f>Tabella2[[#This Row],[PESO Comunicazioni 
'[%']]]*Tabella2[[#This Row],[Copertura 
'[No = 0 ; SI = 1']]]</f>
        <v>0</v>
      </c>
    </row>
    <row r="48" spans="1:8" x14ac:dyDescent="0.35">
      <c r="A48" s="3" t="s">
        <v>1699</v>
      </c>
      <c r="B48" s="3" t="s">
        <v>6</v>
      </c>
      <c r="C48" s="3" t="s">
        <v>1581</v>
      </c>
      <c r="D48" s="3" t="s">
        <v>1659</v>
      </c>
      <c r="E48" s="14">
        <v>48.754159906384274</v>
      </c>
      <c r="F48" s="4">
        <f>Tabella2[[#This Row],[Comunicazioni
'[N']]]/261666</f>
        <v>1.8632210492148111E-4</v>
      </c>
      <c r="G48" s="2"/>
      <c r="H48" s="4">
        <f>Tabella2[[#This Row],[PESO Comunicazioni 
'[%']]]*Tabella2[[#This Row],[Copertura 
'[No = 0 ; SI = 1']]]</f>
        <v>0</v>
      </c>
    </row>
    <row r="49" spans="1:8" x14ac:dyDescent="0.35">
      <c r="A49" s="3" t="s">
        <v>1698</v>
      </c>
      <c r="B49" s="3" t="s">
        <v>6</v>
      </c>
      <c r="C49" s="3" t="s">
        <v>1581</v>
      </c>
      <c r="D49" s="3" t="s">
        <v>1659</v>
      </c>
      <c r="E49" s="14">
        <v>317.58679763501721</v>
      </c>
      <c r="F49" s="4">
        <f>Tabella2[[#This Row],[Comunicazioni
'[N']]]/261666</f>
        <v>1.2137105991417195E-3</v>
      </c>
      <c r="G49" s="2"/>
      <c r="H49" s="4">
        <f>Tabella2[[#This Row],[PESO Comunicazioni 
'[%']]]*Tabella2[[#This Row],[Copertura 
'[No = 0 ; SI = 1']]]</f>
        <v>0</v>
      </c>
    </row>
    <row r="50" spans="1:8" x14ac:dyDescent="0.35">
      <c r="A50" s="3" t="s">
        <v>1697</v>
      </c>
      <c r="B50" s="3" t="s">
        <v>6</v>
      </c>
      <c r="C50" s="3" t="s">
        <v>1581</v>
      </c>
      <c r="D50" s="3" t="s">
        <v>1659</v>
      </c>
      <c r="E50" s="14">
        <v>505.60192456732364</v>
      </c>
      <c r="F50" s="4">
        <f>Tabella2[[#This Row],[Comunicazioni
'[N']]]/261666</f>
        <v>1.9322415773058925E-3</v>
      </c>
      <c r="G50" s="2"/>
      <c r="H50" s="4">
        <f>Tabella2[[#This Row],[PESO Comunicazioni 
'[%']]]*Tabella2[[#This Row],[Copertura 
'[No = 0 ; SI = 1']]]</f>
        <v>0</v>
      </c>
    </row>
    <row r="51" spans="1:8" x14ac:dyDescent="0.35">
      <c r="A51" s="3" t="s">
        <v>1696</v>
      </c>
      <c r="B51" s="3" t="s">
        <v>6</v>
      </c>
      <c r="C51" s="3" t="s">
        <v>1581</v>
      </c>
      <c r="D51" s="3" t="s">
        <v>1659</v>
      </c>
      <c r="E51" s="14">
        <v>1165.5251416640504</v>
      </c>
      <c r="F51" s="4">
        <f>Tabella2[[#This Row],[Comunicazioni
'[N']]]/261666</f>
        <v>4.4542475585825072E-3</v>
      </c>
      <c r="G51" s="2"/>
      <c r="H51" s="4">
        <f>Tabella2[[#This Row],[PESO Comunicazioni 
'[%']]]*Tabella2[[#This Row],[Copertura 
'[No = 0 ; SI = 1']]]</f>
        <v>0</v>
      </c>
    </row>
    <row r="52" spans="1:8" x14ac:dyDescent="0.35">
      <c r="A52" s="3" t="s">
        <v>1695</v>
      </c>
      <c r="B52" s="3" t="s">
        <v>6</v>
      </c>
      <c r="C52" s="3" t="s">
        <v>1581</v>
      </c>
      <c r="D52" s="3" t="s">
        <v>1659</v>
      </c>
      <c r="E52" s="14">
        <v>502.47673548066979</v>
      </c>
      <c r="F52" s="4">
        <f>Tabella2[[#This Row],[Comunicazioni
'[N']]]/261666</f>
        <v>1.9202981490933854E-3</v>
      </c>
      <c r="G52" s="2"/>
      <c r="H52" s="4">
        <f>Tabella2[[#This Row],[PESO Comunicazioni 
'[%']]]*Tabella2[[#This Row],[Copertura 
'[No = 0 ; SI = 1']]]</f>
        <v>0</v>
      </c>
    </row>
    <row r="53" spans="1:8" x14ac:dyDescent="0.35">
      <c r="A53" s="3" t="s">
        <v>1694</v>
      </c>
      <c r="B53" s="3" t="s">
        <v>6</v>
      </c>
      <c r="C53" s="3" t="s">
        <v>1581</v>
      </c>
      <c r="D53" s="3" t="s">
        <v>1659</v>
      </c>
      <c r="E53" s="14">
        <v>286.21123037505572</v>
      </c>
      <c r="F53" s="4">
        <f>Tabella2[[#This Row],[Comunicazioni
'[N']]]/261666</f>
        <v>1.0938036671751612E-3</v>
      </c>
      <c r="G53" s="2"/>
      <c r="H53" s="4">
        <f>Tabella2[[#This Row],[PESO Comunicazioni 
'[%']]]*Tabella2[[#This Row],[Copertura 
'[No = 0 ; SI = 1']]]</f>
        <v>0</v>
      </c>
    </row>
    <row r="54" spans="1:8" x14ac:dyDescent="0.35">
      <c r="A54" s="3" t="s">
        <v>1693</v>
      </c>
      <c r="B54" s="3" t="s">
        <v>6</v>
      </c>
      <c r="C54" s="3" t="s">
        <v>1581</v>
      </c>
      <c r="D54" s="3" t="s">
        <v>1659</v>
      </c>
      <c r="E54" s="14">
        <v>430.5325229044588</v>
      </c>
      <c r="F54" s="4">
        <f>Tabella2[[#This Row],[Comunicazioni
'[N']]]/261666</f>
        <v>1.6453514132690483E-3</v>
      </c>
      <c r="G54" s="2"/>
      <c r="H54" s="4">
        <f>Tabella2[[#This Row],[PESO Comunicazioni 
'[%']]]*Tabella2[[#This Row],[Copertura 
'[No = 0 ; SI = 1']]]</f>
        <v>0</v>
      </c>
    </row>
    <row r="55" spans="1:8" x14ac:dyDescent="0.35">
      <c r="A55" s="3" t="s">
        <v>1692</v>
      </c>
      <c r="B55" s="3" t="s">
        <v>6</v>
      </c>
      <c r="C55" s="3" t="s">
        <v>1581</v>
      </c>
      <c r="D55" s="3" t="s">
        <v>1659</v>
      </c>
      <c r="E55" s="14">
        <v>794.12688400562934</v>
      </c>
      <c r="F55" s="4">
        <f>Tabella2[[#This Row],[Comunicazioni
'[N']]]/261666</f>
        <v>3.0348875436840453E-3</v>
      </c>
      <c r="G55" s="2"/>
      <c r="H55" s="4">
        <f>Tabella2[[#This Row],[PESO Comunicazioni 
'[%']]]*Tabella2[[#This Row],[Copertura 
'[No = 0 ; SI = 1']]]</f>
        <v>0</v>
      </c>
    </row>
    <row r="56" spans="1:8" x14ac:dyDescent="0.35">
      <c r="A56" s="3" t="s">
        <v>1691</v>
      </c>
      <c r="B56" s="3" t="s">
        <v>6</v>
      </c>
      <c r="C56" s="3" t="s">
        <v>1581</v>
      </c>
      <c r="D56" s="3" t="s">
        <v>1659</v>
      </c>
      <c r="E56" s="14">
        <v>920.75736751859029</v>
      </c>
      <c r="F56" s="4">
        <f>Tabella2[[#This Row],[Comunicazioni
'[N']]]/261666</f>
        <v>3.5188269302033519E-3</v>
      </c>
      <c r="G56" s="2"/>
      <c r="H56" s="4">
        <f>Tabella2[[#This Row],[PESO Comunicazioni 
'[%']]]*Tabella2[[#This Row],[Copertura 
'[No = 0 ; SI = 1']]]</f>
        <v>0</v>
      </c>
    </row>
    <row r="57" spans="1:8" x14ac:dyDescent="0.35">
      <c r="A57" s="3" t="s">
        <v>1690</v>
      </c>
      <c r="B57" s="3" t="s">
        <v>6</v>
      </c>
      <c r="C57" s="3" t="s">
        <v>1581</v>
      </c>
      <c r="D57" s="3" t="s">
        <v>1659</v>
      </c>
      <c r="E57" s="14">
        <v>1286.5357305166649</v>
      </c>
      <c r="F57" s="4">
        <f>Tabella2[[#This Row],[Comunicazioni
'[N']]]/261666</f>
        <v>4.9167095859479829E-3</v>
      </c>
      <c r="G57" s="2"/>
      <c r="H57" s="4">
        <f>Tabella2[[#This Row],[PESO Comunicazioni 
'[%']]]*Tabella2[[#This Row],[Copertura 
'[No = 0 ; SI = 1']]]</f>
        <v>0</v>
      </c>
    </row>
    <row r="58" spans="1:8" x14ac:dyDescent="0.35">
      <c r="A58" s="3" t="s">
        <v>1689</v>
      </c>
      <c r="B58" s="3" t="s">
        <v>6</v>
      </c>
      <c r="C58" s="3" t="s">
        <v>1581</v>
      </c>
      <c r="D58" s="3" t="s">
        <v>1659</v>
      </c>
      <c r="E58" s="14">
        <v>302.21123037505572</v>
      </c>
      <c r="F58" s="4">
        <f>Tabella2[[#This Row],[Comunicazioni
'[N']]]/261666</f>
        <v>1.1549503197780977E-3</v>
      </c>
      <c r="G58" s="2"/>
      <c r="H58" s="4">
        <f>Tabella2[[#This Row],[PESO Comunicazioni 
'[%']]]*Tabella2[[#This Row],[Copertura 
'[No = 0 ; SI = 1']]]</f>
        <v>0</v>
      </c>
    </row>
    <row r="59" spans="1:8" x14ac:dyDescent="0.35">
      <c r="A59" s="3" t="s">
        <v>1688</v>
      </c>
      <c r="B59" s="3" t="s">
        <v>6</v>
      </c>
      <c r="C59" s="3" t="s">
        <v>1581</v>
      </c>
      <c r="D59" s="3" t="s">
        <v>1659</v>
      </c>
      <c r="E59" s="14">
        <v>615.35910986016916</v>
      </c>
      <c r="F59" s="4">
        <f>Tabella2[[#This Row],[Comunicazioni
'[N']]]/261666</f>
        <v>2.3516968572920025E-3</v>
      </c>
      <c r="G59" s="2"/>
      <c r="H59" s="4">
        <f>Tabella2[[#This Row],[PESO Comunicazioni 
'[%']]]*Tabella2[[#This Row],[Copertura 
'[No = 0 ; SI = 1']]]</f>
        <v>0</v>
      </c>
    </row>
    <row r="60" spans="1:8" x14ac:dyDescent="0.35">
      <c r="A60" s="3" t="s">
        <v>1687</v>
      </c>
      <c r="B60" s="3" t="s">
        <v>6</v>
      </c>
      <c r="C60" s="3" t="s">
        <v>1581</v>
      </c>
      <c r="D60" s="3" t="s">
        <v>1659</v>
      </c>
      <c r="E60" s="14">
        <v>267.20820498859439</v>
      </c>
      <c r="F60" s="4">
        <f>Tabella2[[#This Row],[Comunicazioni
'[N']]]/261666</f>
        <v>1.0211804551932401E-3</v>
      </c>
      <c r="G60" s="2"/>
      <c r="H60" s="4">
        <f>Tabella2[[#This Row],[PESO Comunicazioni 
'[%']]]*Tabella2[[#This Row],[Copertura 
'[No = 0 ; SI = 1']]]</f>
        <v>0</v>
      </c>
    </row>
    <row r="61" spans="1:8" x14ac:dyDescent="0.35">
      <c r="A61" s="3" t="s">
        <v>1686</v>
      </c>
      <c r="B61" s="3" t="s">
        <v>6</v>
      </c>
      <c r="C61" s="3" t="s">
        <v>1581</v>
      </c>
      <c r="D61" s="3" t="s">
        <v>1659</v>
      </c>
      <c r="E61" s="14">
        <v>260.39371957872919</v>
      </c>
      <c r="F61" s="4">
        <f>Tabella2[[#This Row],[Comunicazioni
'[N']]]/261666</f>
        <v>9.9513776944168972E-4</v>
      </c>
      <c r="G61" s="2"/>
      <c r="H61" s="4">
        <f>Tabella2[[#This Row],[PESO Comunicazioni 
'[%']]]*Tabella2[[#This Row],[Copertura 
'[No = 0 ; SI = 1']]]</f>
        <v>0</v>
      </c>
    </row>
    <row r="62" spans="1:8" x14ac:dyDescent="0.35">
      <c r="A62" s="3" t="s">
        <v>1685</v>
      </c>
      <c r="B62" s="3" t="s">
        <v>6</v>
      </c>
      <c r="C62" s="3" t="s">
        <v>1581</v>
      </c>
      <c r="D62" s="3" t="s">
        <v>1659</v>
      </c>
      <c r="E62" s="14">
        <v>204.76474875899876</v>
      </c>
      <c r="F62" s="4">
        <f>Tabella2[[#This Row],[Comunicazioni
'[N']]]/261666</f>
        <v>7.8254243485588026E-4</v>
      </c>
      <c r="G62" s="2"/>
      <c r="H62" s="4">
        <f>Tabella2[[#This Row],[PESO Comunicazioni 
'[%']]]*Tabella2[[#This Row],[Copertura 
'[No = 0 ; SI = 1']]]</f>
        <v>0</v>
      </c>
    </row>
    <row r="63" spans="1:8" x14ac:dyDescent="0.35">
      <c r="A63" s="3" t="s">
        <v>1684</v>
      </c>
      <c r="B63" s="3" t="s">
        <v>6</v>
      </c>
      <c r="C63" s="3" t="s">
        <v>1581</v>
      </c>
      <c r="D63" s="3" t="s">
        <v>1659</v>
      </c>
      <c r="E63" s="14">
        <v>368.52798482476692</v>
      </c>
      <c r="F63" s="4">
        <f>Tabella2[[#This Row],[Comunicazioni
'[N']]]/261666</f>
        <v>1.4083907914087688E-3</v>
      </c>
      <c r="G63" s="2"/>
      <c r="H63" s="4">
        <f>Tabella2[[#This Row],[PESO Comunicazioni 
'[%']]]*Tabella2[[#This Row],[Copertura 
'[No = 0 ; SI = 1']]]</f>
        <v>0</v>
      </c>
    </row>
    <row r="64" spans="1:8" x14ac:dyDescent="0.35">
      <c r="A64" s="3" t="s">
        <v>1683</v>
      </c>
      <c r="B64" s="3" t="s">
        <v>6</v>
      </c>
      <c r="C64" s="3" t="s">
        <v>1581</v>
      </c>
      <c r="D64" s="3" t="s">
        <v>1659</v>
      </c>
      <c r="E64" s="14">
        <v>413.59436110117042</v>
      </c>
      <c r="F64" s="4">
        <f>Tabella2[[#This Row],[Comunicazioni
'[N']]]/261666</f>
        <v>1.580619419799173E-3</v>
      </c>
      <c r="G64" s="2"/>
      <c r="H64" s="4">
        <f>Tabella2[[#This Row],[PESO Comunicazioni 
'[%']]]*Tabella2[[#This Row],[Copertura 
'[No = 0 ; SI = 1']]]</f>
        <v>0</v>
      </c>
    </row>
    <row r="65" spans="1:8" x14ac:dyDescent="0.35">
      <c r="A65" s="3" t="s">
        <v>1682</v>
      </c>
      <c r="B65" s="3" t="s">
        <v>6</v>
      </c>
      <c r="C65" s="3" t="s">
        <v>1581</v>
      </c>
      <c r="D65" s="3" t="s">
        <v>1659</v>
      </c>
      <c r="E65" s="14">
        <v>743.86894236616831</v>
      </c>
      <c r="F65" s="4">
        <f>Tabella2[[#This Row],[Comunicazioni
'[N']]]/261666</f>
        <v>2.8428184875611212E-3</v>
      </c>
      <c r="G65" s="2"/>
      <c r="H65" s="4">
        <f>Tabella2[[#This Row],[PESO Comunicazioni 
'[%']]]*Tabella2[[#This Row],[Copertura 
'[No = 0 ; SI = 1']]]</f>
        <v>0</v>
      </c>
    </row>
    <row r="66" spans="1:8" x14ac:dyDescent="0.35">
      <c r="A66" s="3" t="s">
        <v>1681</v>
      </c>
      <c r="B66" s="3" t="s">
        <v>6</v>
      </c>
      <c r="C66" s="3" t="s">
        <v>1581</v>
      </c>
      <c r="D66" s="3" t="s">
        <v>1659</v>
      </c>
      <c r="E66" s="14">
        <v>570.1660318038812</v>
      </c>
      <c r="F66" s="4">
        <f>Tabella2[[#This Row],[Comunicazioni
'[N']]]/261666</f>
        <v>2.1789840170441752E-3</v>
      </c>
      <c r="G66" s="2"/>
      <c r="H66" s="4">
        <f>Tabella2[[#This Row],[PESO Comunicazioni 
'[%']]]*Tabella2[[#This Row],[Copertura 
'[No = 0 ; SI = 1']]]</f>
        <v>0</v>
      </c>
    </row>
    <row r="67" spans="1:8" x14ac:dyDescent="0.35">
      <c r="A67" s="3" t="s">
        <v>1680</v>
      </c>
      <c r="B67" s="3" t="s">
        <v>6</v>
      </c>
      <c r="C67" s="3" t="s">
        <v>1581</v>
      </c>
      <c r="D67" s="3" t="s">
        <v>1659</v>
      </c>
      <c r="E67" s="14">
        <v>520.03933002399674</v>
      </c>
      <c r="F67" s="4">
        <f>Tabella2[[#This Row],[Comunicazioni
'[N']]]/261666</f>
        <v>1.9874165158025757E-3</v>
      </c>
      <c r="G67" s="2"/>
      <c r="H67" s="4">
        <f>Tabella2[[#This Row],[PESO Comunicazioni 
'[%']]]*Tabella2[[#This Row],[Copertura 
'[No = 0 ; SI = 1']]]</f>
        <v>0</v>
      </c>
    </row>
    <row r="68" spans="1:8" x14ac:dyDescent="0.35">
      <c r="A68" s="3" t="s">
        <v>1679</v>
      </c>
      <c r="B68" s="3" t="s">
        <v>6</v>
      </c>
      <c r="C68" s="3" t="s">
        <v>1581</v>
      </c>
      <c r="D68" s="3" t="s">
        <v>1659</v>
      </c>
      <c r="E68" s="14">
        <v>479.97446644082379</v>
      </c>
      <c r="F68" s="4">
        <f>Tabella2[[#This Row],[Comunicazioni
'[N']]]/261666</f>
        <v>1.8343019973585555E-3</v>
      </c>
      <c r="G68" s="2"/>
      <c r="H68" s="4">
        <f>Tabella2[[#This Row],[PESO Comunicazioni 
'[%']]]*Tabella2[[#This Row],[Copertura 
'[No = 0 ; SI = 1']]]</f>
        <v>0</v>
      </c>
    </row>
    <row r="69" spans="1:8" x14ac:dyDescent="0.35">
      <c r="A69" s="3" t="s">
        <v>1678</v>
      </c>
      <c r="B69" s="3" t="s">
        <v>6</v>
      </c>
      <c r="C69" s="3" t="s">
        <v>1581</v>
      </c>
      <c r="D69" s="3" t="s">
        <v>1659</v>
      </c>
      <c r="E69" s="14">
        <v>154.32431791586441</v>
      </c>
      <c r="F69" s="4">
        <f>Tabella2[[#This Row],[Comunicazioni
'[N']]]/261666</f>
        <v>5.8977596598665629E-4</v>
      </c>
      <c r="G69" s="2"/>
      <c r="H69" s="4">
        <f>Tabella2[[#This Row],[PESO Comunicazioni 
'[%']]]*Tabella2[[#This Row],[Copertura 
'[No = 0 ; SI = 1']]]</f>
        <v>0</v>
      </c>
    </row>
    <row r="70" spans="1:8" x14ac:dyDescent="0.35">
      <c r="A70" s="3" t="s">
        <v>1677</v>
      </c>
      <c r="B70" s="3" t="s">
        <v>6</v>
      </c>
      <c r="C70" s="3" t="s">
        <v>1581</v>
      </c>
      <c r="D70" s="3" t="s">
        <v>1659</v>
      </c>
      <c r="E70" s="14">
        <v>185.9517760423642</v>
      </c>
      <c r="F70" s="4">
        <f>Tabella2[[#This Row],[Comunicazioni
'[N']]]/261666</f>
        <v>7.1064554066009415E-4</v>
      </c>
      <c r="G70" s="2"/>
      <c r="H70" s="4">
        <f>Tabella2[[#This Row],[PESO Comunicazioni 
'[%']]]*Tabella2[[#This Row],[Copertura 
'[No = 0 ; SI = 1']]]</f>
        <v>0</v>
      </c>
    </row>
    <row r="71" spans="1:8" x14ac:dyDescent="0.35">
      <c r="A71" s="3" t="s">
        <v>1676</v>
      </c>
      <c r="B71" s="3" t="s">
        <v>6</v>
      </c>
      <c r="C71" s="3" t="s">
        <v>1581</v>
      </c>
      <c r="D71" s="3" t="s">
        <v>1659</v>
      </c>
      <c r="E71" s="14">
        <v>111.82053618278779</v>
      </c>
      <c r="F71" s="4">
        <f>Tabella2[[#This Row],[Comunicazioni
'[N']]]/261666</f>
        <v>4.2734071749018896E-4</v>
      </c>
      <c r="G71" s="2"/>
      <c r="H71" s="4">
        <f>Tabella2[[#This Row],[PESO Comunicazioni 
'[%']]]*Tabella2[[#This Row],[Copertura 
'[No = 0 ; SI = 1']]]</f>
        <v>0</v>
      </c>
    </row>
    <row r="72" spans="1:8" x14ac:dyDescent="0.35">
      <c r="A72" s="3" t="s">
        <v>1675</v>
      </c>
      <c r="B72" s="3" t="s">
        <v>6</v>
      </c>
      <c r="C72" s="3" t="s">
        <v>1581</v>
      </c>
      <c r="D72" s="3" t="s">
        <v>1659</v>
      </c>
      <c r="E72" s="14">
        <v>984.9443948019557</v>
      </c>
      <c r="F72" s="4">
        <f>Tabella2[[#This Row],[Comunicazioni
'[N']]]/261666</f>
        <v>3.7641282963852994E-3</v>
      </c>
      <c r="G72" s="2"/>
      <c r="H72" s="4">
        <f>Tabella2[[#This Row],[PESO Comunicazioni 
'[%']]]*Tabella2[[#This Row],[Copertura 
'[No = 0 ; SI = 1']]]</f>
        <v>0</v>
      </c>
    </row>
    <row r="73" spans="1:8" x14ac:dyDescent="0.35">
      <c r="A73" s="3" t="s">
        <v>1657</v>
      </c>
      <c r="B73" s="3" t="s">
        <v>6</v>
      </c>
      <c r="C73" s="3" t="s">
        <v>1581</v>
      </c>
      <c r="D73" s="3" t="s">
        <v>1633</v>
      </c>
      <c r="E73" s="14">
        <v>2653.0277751553858</v>
      </c>
      <c r="F73" s="4">
        <f>Tabella2[[#This Row],[Comunicazioni
'[N']]]/261666</f>
        <v>1.0138985482085505E-2</v>
      </c>
      <c r="G73" s="2"/>
      <c r="H73" s="4">
        <f>Tabella2[[#This Row],[PESO Comunicazioni 
'[%']]]*Tabella2[[#This Row],[Copertura 
'[No = 0 ; SI = 1']]]</f>
        <v>0</v>
      </c>
    </row>
    <row r="74" spans="1:8" x14ac:dyDescent="0.35">
      <c r="A74" s="3" t="s">
        <v>1656</v>
      </c>
      <c r="B74" s="3" t="s">
        <v>6</v>
      </c>
      <c r="C74" s="3" t="s">
        <v>1581</v>
      </c>
      <c r="D74" s="3" t="s">
        <v>1582</v>
      </c>
      <c r="E74" s="14">
        <v>6592.9910511790877</v>
      </c>
      <c r="F74" s="4">
        <f>Tabella2[[#This Row],[Comunicazioni
'[N']]]/261666</f>
        <v>2.519620833879483E-2</v>
      </c>
      <c r="G74" s="2"/>
      <c r="H74" s="4">
        <f>Tabella2[[#This Row],[PESO Comunicazioni 
'[%']]]*Tabella2[[#This Row],[Copertura 
'[No = 0 ; SI = 1']]]</f>
        <v>0</v>
      </c>
    </row>
    <row r="75" spans="1:8" x14ac:dyDescent="0.35">
      <c r="A75" s="3" t="s">
        <v>2421</v>
      </c>
      <c r="B75" s="3" t="s">
        <v>6</v>
      </c>
      <c r="C75" s="3" t="s">
        <v>205</v>
      </c>
      <c r="D75" s="3" t="s">
        <v>604</v>
      </c>
      <c r="E75" s="14">
        <v>3.6877836299807454</v>
      </c>
      <c r="F75" s="4">
        <f>Tabella2[[#This Row],[Comunicazioni
'[N']]]/261666</f>
        <v>1.4093476531076813E-5</v>
      </c>
      <c r="G75" s="2"/>
      <c r="H75" s="4">
        <f>Tabella2[[#This Row],[PESO Comunicazioni 
'[%']]]*Tabella2[[#This Row],[Copertura 
'[No = 0 ; SI = 1']]]</f>
        <v>0</v>
      </c>
    </row>
    <row r="76" spans="1:8" x14ac:dyDescent="0.35">
      <c r="A76" s="3" t="s">
        <v>2420</v>
      </c>
      <c r="B76" s="3" t="s">
        <v>6</v>
      </c>
      <c r="C76" s="3" t="s">
        <v>205</v>
      </c>
      <c r="D76" s="3" t="s">
        <v>604</v>
      </c>
      <c r="E76" s="14">
        <v>875.06655850214838</v>
      </c>
      <c r="F76" s="4">
        <f>Tabella2[[#This Row],[Comunicazioni
'[N']]]/261666</f>
        <v>3.3442119285736335E-3</v>
      </c>
      <c r="G76" s="2"/>
      <c r="H76" s="4">
        <f>Tabella2[[#This Row],[PESO Comunicazioni 
'[%']]]*Tabella2[[#This Row],[Copertura 
'[No = 0 ; SI = 1']]]</f>
        <v>0</v>
      </c>
    </row>
    <row r="77" spans="1:8" x14ac:dyDescent="0.35">
      <c r="A77" s="3" t="s">
        <v>635</v>
      </c>
      <c r="B77" s="3" t="s">
        <v>6</v>
      </c>
      <c r="C77" s="3" t="s">
        <v>205</v>
      </c>
      <c r="D77" s="3" t="s">
        <v>604</v>
      </c>
      <c r="E77" s="14">
        <v>29.877836299807456</v>
      </c>
      <c r="F77" s="4">
        <f>Tabella2[[#This Row],[Comunicazioni
'[N']]]/261666</f>
        <v>1.1418310479698339E-4</v>
      </c>
      <c r="G77" s="2"/>
      <c r="H77" s="4">
        <f>Tabella2[[#This Row],[PESO Comunicazioni 
'[%']]]*Tabella2[[#This Row],[Copertura 
'[No = 0 ; SI = 1']]]</f>
        <v>0</v>
      </c>
    </row>
    <row r="78" spans="1:8" x14ac:dyDescent="0.35">
      <c r="A78" s="3" t="s">
        <v>634</v>
      </c>
      <c r="B78" s="3" t="s">
        <v>6</v>
      </c>
      <c r="C78" s="3" t="s">
        <v>205</v>
      </c>
      <c r="D78" s="3" t="s">
        <v>604</v>
      </c>
      <c r="E78" s="14">
        <v>219.76777414546007</v>
      </c>
      <c r="F78" s="4">
        <f>Tabella2[[#This Row],[Comunicazioni
'[N']]]/261666</f>
        <v>8.3987898368706698E-4</v>
      </c>
      <c r="G78" s="2"/>
      <c r="H78" s="4">
        <f>Tabella2[[#This Row],[PESO Comunicazioni 
'[%']]]*Tabella2[[#This Row],[Copertura 
'[No = 0 ; SI = 1']]]</f>
        <v>0</v>
      </c>
    </row>
    <row r="79" spans="1:8" x14ac:dyDescent="0.35">
      <c r="A79" s="3" t="s">
        <v>633</v>
      </c>
      <c r="B79" s="3" t="s">
        <v>6</v>
      </c>
      <c r="C79" s="3" t="s">
        <v>205</v>
      </c>
      <c r="D79" s="3" t="s">
        <v>604</v>
      </c>
      <c r="E79" s="14">
        <v>18.251890866538304</v>
      </c>
      <c r="F79" s="4">
        <f>Tabella2[[#This Row],[Comunicazioni
'[N']]]/261666</f>
        <v>6.9752626885183038E-5</v>
      </c>
      <c r="G79" s="2"/>
      <c r="H79" s="4">
        <f>Tabella2[[#This Row],[PESO Comunicazioni 
'[%']]]*Tabella2[[#This Row],[Copertura 
'[No = 0 ; SI = 1']]]</f>
        <v>0</v>
      </c>
    </row>
    <row r="80" spans="1:8" x14ac:dyDescent="0.35">
      <c r="A80" s="3" t="s">
        <v>632</v>
      </c>
      <c r="B80" s="3" t="s">
        <v>6</v>
      </c>
      <c r="C80" s="3" t="s">
        <v>205</v>
      </c>
      <c r="D80" s="3" t="s">
        <v>604</v>
      </c>
      <c r="E80" s="14">
        <v>21.126701779884471</v>
      </c>
      <c r="F80" s="4">
        <f>Tabella2[[#This Row],[Comunicazioni
'[N']]]/261666</f>
        <v>8.073919339877734E-5</v>
      </c>
      <c r="G80" s="2"/>
      <c r="H80" s="4">
        <f>Tabella2[[#This Row],[PESO Comunicazioni 
'[%']]]*Tabella2[[#This Row],[Copertura 
'[No = 0 ; SI = 1']]]</f>
        <v>0</v>
      </c>
    </row>
    <row r="81" spans="1:8" x14ac:dyDescent="0.35">
      <c r="A81" s="3" t="s">
        <v>631</v>
      </c>
      <c r="B81" s="3" t="s">
        <v>6</v>
      </c>
      <c r="C81" s="3" t="s">
        <v>205</v>
      </c>
      <c r="D81" s="3" t="s">
        <v>604</v>
      </c>
      <c r="E81" s="14">
        <v>12.751134519922982</v>
      </c>
      <c r="F81" s="4">
        <f>Tabella2[[#This Row],[Comunicazioni
'[N']]]/261666</f>
        <v>4.8730574548940179E-5</v>
      </c>
      <c r="G81" s="2"/>
      <c r="H81" s="4">
        <f>Tabella2[[#This Row],[PESO Comunicazioni 
'[%']]]*Tabella2[[#This Row],[Copertura 
'[No = 0 ; SI = 1']]]</f>
        <v>0</v>
      </c>
    </row>
    <row r="82" spans="1:8" x14ac:dyDescent="0.35">
      <c r="A82" s="3" t="s">
        <v>630</v>
      </c>
      <c r="B82" s="3" t="s">
        <v>6</v>
      </c>
      <c r="C82" s="3" t="s">
        <v>205</v>
      </c>
      <c r="D82" s="3" t="s">
        <v>604</v>
      </c>
      <c r="E82" s="14">
        <v>53.692321709672676</v>
      </c>
      <c r="F82" s="4">
        <f>Tabella2[[#This Row],[Comunicazioni
'[N']]]/261666</f>
        <v>2.0519410893915402E-4</v>
      </c>
      <c r="G82" s="2"/>
      <c r="H82" s="4">
        <f>Tabella2[[#This Row],[PESO Comunicazioni 
'[%']]]*Tabella2[[#This Row],[Copertura 
'[No = 0 ; SI = 1']]]</f>
        <v>0</v>
      </c>
    </row>
    <row r="83" spans="1:8" x14ac:dyDescent="0.35">
      <c r="A83" s="3" t="s">
        <v>629</v>
      </c>
      <c r="B83" s="3" t="s">
        <v>6</v>
      </c>
      <c r="C83" s="3" t="s">
        <v>205</v>
      </c>
      <c r="D83" s="3" t="s">
        <v>604</v>
      </c>
      <c r="E83" s="14">
        <v>40.503781733076607</v>
      </c>
      <c r="F83" s="4">
        <f>Tabella2[[#This Row],[Comunicazioni
'[N']]]/261666</f>
        <v>1.5479191692110021E-4</v>
      </c>
      <c r="G83" s="2"/>
      <c r="H83" s="4">
        <f>Tabella2[[#This Row],[PESO Comunicazioni 
'[%']]]*Tabella2[[#This Row],[Copertura 
'[No = 0 ; SI = 1']]]</f>
        <v>0</v>
      </c>
    </row>
    <row r="84" spans="1:8" x14ac:dyDescent="0.35">
      <c r="A84" s="3" t="s">
        <v>628</v>
      </c>
      <c r="B84" s="3" t="s">
        <v>6</v>
      </c>
      <c r="C84" s="3" t="s">
        <v>205</v>
      </c>
      <c r="D84" s="3" t="s">
        <v>604</v>
      </c>
      <c r="E84" s="14">
        <v>1110.0877362073772</v>
      </c>
      <c r="F84" s="4">
        <f>Tabella2[[#This Row],[Comunicazioni
'[N']]]/261666</f>
        <v>4.2423843227907994E-3</v>
      </c>
      <c r="G84" s="2"/>
      <c r="H84" s="4">
        <f>Tabella2[[#This Row],[PESO Comunicazioni 
'[%']]]*Tabella2[[#This Row],[Copertura 
'[No = 0 ; SI = 1']]]</f>
        <v>0</v>
      </c>
    </row>
    <row r="85" spans="1:8" x14ac:dyDescent="0.35">
      <c r="A85" s="3" t="s">
        <v>627</v>
      </c>
      <c r="B85" s="3" t="s">
        <v>6</v>
      </c>
      <c r="C85" s="3" t="s">
        <v>205</v>
      </c>
      <c r="D85" s="3" t="s">
        <v>604</v>
      </c>
      <c r="E85" s="14">
        <v>681.68040238957224</v>
      </c>
      <c r="F85" s="4">
        <f>Tabella2[[#This Row],[Comunicazioni
'[N']]]/261666</f>
        <v>2.6051546719465741E-3</v>
      </c>
      <c r="G85" s="2"/>
      <c r="H85" s="4">
        <f>Tabella2[[#This Row],[PESO Comunicazioni 
'[%']]]*Tabella2[[#This Row],[Copertura 
'[No = 0 ; SI = 1']]]</f>
        <v>0</v>
      </c>
    </row>
    <row r="86" spans="1:8" x14ac:dyDescent="0.35">
      <c r="A86" s="3" t="s">
        <v>626</v>
      </c>
      <c r="B86" s="3" t="s">
        <v>6</v>
      </c>
      <c r="C86" s="3" t="s">
        <v>205</v>
      </c>
      <c r="D86" s="3" t="s">
        <v>604</v>
      </c>
      <c r="E86" s="14">
        <v>549.98051721374645</v>
      </c>
      <c r="F86" s="4">
        <f>Tabella2[[#This Row],[Comunicazioni
'[N']]]/261666</f>
        <v>2.1018417265282704E-3</v>
      </c>
      <c r="G86" s="2"/>
      <c r="H86" s="4">
        <f>Tabella2[[#This Row],[PESO Comunicazioni 
'[%']]]*Tabella2[[#This Row],[Copertura 
'[No = 0 ; SI = 1']]]</f>
        <v>0</v>
      </c>
    </row>
    <row r="87" spans="1:8" x14ac:dyDescent="0.35">
      <c r="A87" s="3" t="s">
        <v>625</v>
      </c>
      <c r="B87" s="3" t="s">
        <v>6</v>
      </c>
      <c r="C87" s="3" t="s">
        <v>205</v>
      </c>
      <c r="D87" s="3" t="s">
        <v>604</v>
      </c>
      <c r="E87" s="14">
        <v>816.25661117197501</v>
      </c>
      <c r="F87" s="4">
        <f>Tabella2[[#This Row],[Comunicazioni
'[N']]]/261666</f>
        <v>3.1194599648864392E-3</v>
      </c>
      <c r="G87" s="2"/>
      <c r="H87" s="4">
        <f>Tabella2[[#This Row],[PESO Comunicazioni 
'[%']]]*Tabella2[[#This Row],[Copertura 
'[No = 0 ; SI = 1']]]</f>
        <v>0</v>
      </c>
    </row>
    <row r="88" spans="1:8" x14ac:dyDescent="0.35">
      <c r="A88" s="3" t="s">
        <v>624</v>
      </c>
      <c r="B88" s="3" t="s">
        <v>6</v>
      </c>
      <c r="C88" s="3" t="s">
        <v>205</v>
      </c>
      <c r="D88" s="3" t="s">
        <v>604</v>
      </c>
      <c r="E88" s="14">
        <v>1130.2777888772039</v>
      </c>
      <c r="F88" s="4">
        <f>Tabella2[[#This Row],[Comunicazioni
'[N']]]/261666</f>
        <v>4.3195439563306045E-3</v>
      </c>
      <c r="G88" s="2"/>
      <c r="H88" s="4">
        <f>Tabella2[[#This Row],[PESO Comunicazioni 
'[%']]]*Tabella2[[#This Row],[Copertura 
'[No = 0 ; SI = 1']]]</f>
        <v>0</v>
      </c>
    </row>
    <row r="89" spans="1:8" x14ac:dyDescent="0.35">
      <c r="A89" s="3" t="s">
        <v>623</v>
      </c>
      <c r="B89" s="3" t="s">
        <v>6</v>
      </c>
      <c r="C89" s="3" t="s">
        <v>205</v>
      </c>
      <c r="D89" s="3" t="s">
        <v>604</v>
      </c>
      <c r="E89" s="14">
        <v>961.70158009480133</v>
      </c>
      <c r="F89" s="4">
        <f>Tabella2[[#This Row],[Comunicazioni
'[N']]]/261666</f>
        <v>3.6753020266094998E-3</v>
      </c>
      <c r="G89" s="2"/>
      <c r="H89" s="4">
        <f>Tabella2[[#This Row],[PESO Comunicazioni 
'[%']]]*Tabella2[[#This Row],[Copertura 
'[No = 0 ; SI = 1']]]</f>
        <v>0</v>
      </c>
    </row>
    <row r="90" spans="1:8" x14ac:dyDescent="0.35">
      <c r="A90" s="3" t="s">
        <v>602</v>
      </c>
      <c r="B90" s="3" t="s">
        <v>6</v>
      </c>
      <c r="C90" s="3" t="s">
        <v>205</v>
      </c>
      <c r="D90" s="3" t="s">
        <v>572</v>
      </c>
      <c r="E90" s="14">
        <v>3605.7036394652664</v>
      </c>
      <c r="F90" s="4">
        <f>Tabella2[[#This Row],[Comunicazioni
'[N']]]/261666</f>
        <v>1.3779794239470417E-2</v>
      </c>
      <c r="G90" s="2"/>
      <c r="H90" s="4">
        <f>Tabella2[[#This Row],[PESO Comunicazioni 
'[%']]]*Tabella2[[#This Row],[Copertura 
'[No = 0 ; SI = 1']]]</f>
        <v>0</v>
      </c>
    </row>
    <row r="91" spans="1:8" x14ac:dyDescent="0.35">
      <c r="A91" s="3" t="s">
        <v>570</v>
      </c>
      <c r="B91" s="3" t="s">
        <v>6</v>
      </c>
      <c r="C91" s="3" t="s">
        <v>205</v>
      </c>
      <c r="D91" s="3" t="s">
        <v>527</v>
      </c>
      <c r="E91" s="14">
        <v>4591.2197049699334</v>
      </c>
      <c r="F91" s="4">
        <f>Tabella2[[#This Row],[Comunicazioni
'[N']]]/261666</f>
        <v>1.754610727022209E-2</v>
      </c>
      <c r="G91" s="2"/>
      <c r="H91" s="4">
        <f>Tabella2[[#This Row],[PESO Comunicazioni 
'[%']]]*Tabella2[[#This Row],[Copertura 
'[No = 0 ; SI = 1']]]</f>
        <v>0</v>
      </c>
    </row>
    <row r="92" spans="1:8" x14ac:dyDescent="0.35">
      <c r="A92" s="3" t="s">
        <v>2474</v>
      </c>
      <c r="B92" s="3" t="s">
        <v>6</v>
      </c>
      <c r="C92" s="3" t="s">
        <v>637</v>
      </c>
      <c r="D92" s="3" t="s">
        <v>1077</v>
      </c>
      <c r="E92" s="14">
        <v>383.90203939149774</v>
      </c>
      <c r="F92" s="4">
        <f>Tabella2[[#This Row],[Comunicazioni
'[N']]]/261666</f>
        <v>1.4671452897644238E-3</v>
      </c>
      <c r="G92" s="2"/>
      <c r="H92" s="4">
        <f>Tabella2[[#This Row],[PESO Comunicazioni 
'[%']]]*Tabella2[[#This Row],[Copertura 
'[No = 0 ; SI = 1']]]</f>
        <v>0</v>
      </c>
    </row>
    <row r="93" spans="1:8" x14ac:dyDescent="0.35">
      <c r="A93" s="3" t="s">
        <v>2473</v>
      </c>
      <c r="B93" s="3" t="s">
        <v>6</v>
      </c>
      <c r="C93" s="3" t="s">
        <v>637</v>
      </c>
      <c r="D93" s="3" t="s">
        <v>1008</v>
      </c>
      <c r="E93" s="14">
        <v>194.82658695571035</v>
      </c>
      <c r="F93" s="4">
        <f>Tabella2[[#This Row],[Comunicazioni
'[N']]]/261666</f>
        <v>7.4456210189978965E-4</v>
      </c>
      <c r="G93" s="2"/>
      <c r="H93" s="4">
        <f>Tabella2[[#This Row],[PESO Comunicazioni 
'[%']]]*Tabella2[[#This Row],[Copertura 
'[No = 0 ; SI = 1']]]</f>
        <v>0</v>
      </c>
    </row>
    <row r="94" spans="1:8" x14ac:dyDescent="0.35">
      <c r="A94" s="3" t="s">
        <v>2328</v>
      </c>
      <c r="B94" s="3" t="s">
        <v>6</v>
      </c>
      <c r="C94" s="3" t="s">
        <v>637</v>
      </c>
      <c r="D94" s="3" t="s">
        <v>2293</v>
      </c>
      <c r="E94" s="14">
        <v>4416.1548413867604</v>
      </c>
      <c r="F94" s="4">
        <f>Tabella2[[#This Row],[Comunicazioni
'[N']]]/261666</f>
        <v>1.6877067870440791E-2</v>
      </c>
      <c r="G94" s="2"/>
      <c r="H94" s="4">
        <f>Tabella2[[#This Row],[PESO Comunicazioni 
'[%']]]*Tabella2[[#This Row],[Copertura 
'[No = 0 ; SI = 1']]]</f>
        <v>0</v>
      </c>
    </row>
    <row r="95" spans="1:8" x14ac:dyDescent="0.35">
      <c r="A95" s="3" t="s">
        <v>1314</v>
      </c>
      <c r="B95" s="3" t="s">
        <v>6</v>
      </c>
      <c r="C95" s="3" t="s">
        <v>637</v>
      </c>
      <c r="D95" s="3" t="s">
        <v>1264</v>
      </c>
      <c r="E95" s="14">
        <v>5929.8806245732521</v>
      </c>
      <c r="F95" s="4">
        <f>Tabella2[[#This Row],[Comunicazioni
'[N']]]/261666</f>
        <v>2.2662021907979071E-2</v>
      </c>
      <c r="G95" s="2"/>
      <c r="H95" s="4">
        <f>Tabella2[[#This Row],[PESO Comunicazioni 
'[%']]]*Tabella2[[#This Row],[Copertura 
'[No = 0 ; SI = 1']]]</f>
        <v>0</v>
      </c>
    </row>
    <row r="96" spans="1:8" x14ac:dyDescent="0.35">
      <c r="A96" s="3" t="s">
        <v>1262</v>
      </c>
      <c r="B96" s="3" t="s">
        <v>6</v>
      </c>
      <c r="C96" s="3" t="s">
        <v>637</v>
      </c>
      <c r="D96" s="3" t="s">
        <v>1212</v>
      </c>
      <c r="E96" s="14">
        <v>2040.8059559277158</v>
      </c>
      <c r="F96" s="4">
        <f>Tabella2[[#This Row],[Comunicazioni
'[N']]]/261666</f>
        <v>7.7992783010697444E-3</v>
      </c>
      <c r="G96" s="2"/>
      <c r="H96" s="4">
        <f>Tabella2[[#This Row],[PESO Comunicazioni 
'[%']]]*Tabella2[[#This Row],[Copertura 
'[No = 0 ; SI = 1']]]</f>
        <v>0</v>
      </c>
    </row>
    <row r="97" spans="1:8" x14ac:dyDescent="0.35">
      <c r="A97" s="3" t="s">
        <v>1210</v>
      </c>
      <c r="B97" s="3" t="s">
        <v>6</v>
      </c>
      <c r="C97" s="3" t="s">
        <v>637</v>
      </c>
      <c r="D97" s="3" t="s">
        <v>1170</v>
      </c>
      <c r="E97" s="14">
        <v>4217.3012081786428</v>
      </c>
      <c r="F97" s="4">
        <f>Tabella2[[#This Row],[Comunicazioni
'[N']]]/261666</f>
        <v>1.6117115743652759E-2</v>
      </c>
      <c r="G97" s="2"/>
      <c r="H97" s="4">
        <f>Tabella2[[#This Row],[PESO Comunicazioni 
'[%']]]*Tabella2[[#This Row],[Copertura 
'[No = 0 ; SI = 1']]]</f>
        <v>0</v>
      </c>
    </row>
    <row r="98" spans="1:8" x14ac:dyDescent="0.35">
      <c r="A98" s="3" t="s">
        <v>1168</v>
      </c>
      <c r="B98" s="3" t="s">
        <v>6</v>
      </c>
      <c r="C98" s="3" t="s">
        <v>637</v>
      </c>
      <c r="D98" s="3" t="s">
        <v>1077</v>
      </c>
      <c r="E98" s="14">
        <v>434.46917201451657</v>
      </c>
      <c r="F98" s="4">
        <f>Tabella2[[#This Row],[Comunicazioni
'[N']]]/261666</f>
        <v>1.660395970491071E-3</v>
      </c>
      <c r="G98" s="2"/>
      <c r="H98" s="4">
        <f>Tabella2[[#This Row],[PESO Comunicazioni 
'[%']]]*Tabella2[[#This Row],[Copertura 
'[No = 0 ; SI = 1']]]</f>
        <v>0</v>
      </c>
    </row>
    <row r="99" spans="1:8" x14ac:dyDescent="0.35">
      <c r="A99" s="3" t="s">
        <v>1167</v>
      </c>
      <c r="B99" s="3" t="s">
        <v>6</v>
      </c>
      <c r="C99" s="3" t="s">
        <v>637</v>
      </c>
      <c r="D99" s="3" t="s">
        <v>1077</v>
      </c>
      <c r="E99" s="14">
        <v>309.65014852495943</v>
      </c>
      <c r="F99" s="4">
        <f>Tabella2[[#This Row],[Comunicazioni
'[N']]]/261666</f>
        <v>1.1833793787689628E-3</v>
      </c>
      <c r="G99" s="2"/>
      <c r="H99" s="4">
        <f>Tabella2[[#This Row],[PESO Comunicazioni 
'[%']]]*Tabella2[[#This Row],[Copertura 
'[No = 0 ; SI = 1']]]</f>
        <v>0</v>
      </c>
    </row>
    <row r="100" spans="1:8" x14ac:dyDescent="0.35">
      <c r="A100" s="3" t="s">
        <v>1166</v>
      </c>
      <c r="B100" s="3" t="s">
        <v>6</v>
      </c>
      <c r="C100" s="3" t="s">
        <v>637</v>
      </c>
      <c r="D100" s="3" t="s">
        <v>1077</v>
      </c>
      <c r="E100" s="14">
        <v>724.2369461599767</v>
      </c>
      <c r="F100" s="4">
        <f>Tabella2[[#This Row],[Comunicazioni
'[N']]]/261666</f>
        <v>2.7677915593159858E-3</v>
      </c>
      <c r="G100" s="2"/>
      <c r="H100" s="4">
        <f>Tabella2[[#This Row],[PESO Comunicazioni 
'[%']]]*Tabella2[[#This Row],[Copertura 
'[No = 0 ; SI = 1']]]</f>
        <v>0</v>
      </c>
    </row>
    <row r="101" spans="1:8" x14ac:dyDescent="0.35">
      <c r="A101" s="3" t="s">
        <v>1165</v>
      </c>
      <c r="B101" s="3" t="s">
        <v>6</v>
      </c>
      <c r="C101" s="3" t="s">
        <v>637</v>
      </c>
      <c r="D101" s="3" t="s">
        <v>1077</v>
      </c>
      <c r="E101" s="14">
        <v>404.4012830448824</v>
      </c>
      <c r="F101" s="4">
        <f>Tabella2[[#This Row],[Comunicazioni
'[N']]]/261666</f>
        <v>1.5454865479079529E-3</v>
      </c>
      <c r="G101" s="2"/>
      <c r="H101" s="4">
        <f>Tabella2[[#This Row],[PESO Comunicazioni 
'[%']]]*Tabella2[[#This Row],[Copertura 
'[No = 0 ; SI = 1']]]</f>
        <v>0</v>
      </c>
    </row>
    <row r="102" spans="1:8" x14ac:dyDescent="0.35">
      <c r="A102" s="3" t="s">
        <v>1164</v>
      </c>
      <c r="B102" s="3" t="s">
        <v>6</v>
      </c>
      <c r="C102" s="3" t="s">
        <v>637</v>
      </c>
      <c r="D102" s="3" t="s">
        <v>1077</v>
      </c>
      <c r="E102" s="14">
        <v>110.19610344274929</v>
      </c>
      <c r="F102" s="4">
        <f>Tabella2[[#This Row],[Comunicazioni
'[N']]]/261666</f>
        <v>4.211326784631908E-4</v>
      </c>
      <c r="G102" s="2"/>
      <c r="H102" s="4">
        <f>Tabella2[[#This Row],[PESO Comunicazioni 
'[%']]]*Tabella2[[#This Row],[Copertura 
'[No = 0 ; SI = 1']]]</f>
        <v>0</v>
      </c>
    </row>
    <row r="103" spans="1:8" x14ac:dyDescent="0.35">
      <c r="A103" s="3" t="s">
        <v>1163</v>
      </c>
      <c r="B103" s="3" t="s">
        <v>6</v>
      </c>
      <c r="C103" s="3" t="s">
        <v>637</v>
      </c>
      <c r="D103" s="3" t="s">
        <v>1077</v>
      </c>
      <c r="E103" s="14">
        <v>104.94572526944162</v>
      </c>
      <c r="F103" s="4">
        <f>Tabella2[[#This Row],[Comunicazioni
'[N']]]/261666</f>
        <v>4.0106748782586056E-4</v>
      </c>
      <c r="G103" s="2"/>
      <c r="H103" s="4">
        <f>Tabella2[[#This Row],[PESO Comunicazioni 
'[%']]]*Tabella2[[#This Row],[Copertura 
'[No = 0 ; SI = 1']]]</f>
        <v>0</v>
      </c>
    </row>
    <row r="104" spans="1:8" x14ac:dyDescent="0.35">
      <c r="A104" s="3" t="s">
        <v>1162</v>
      </c>
      <c r="B104" s="3" t="s">
        <v>6</v>
      </c>
      <c r="C104" s="3" t="s">
        <v>637</v>
      </c>
      <c r="D104" s="3" t="s">
        <v>1077</v>
      </c>
      <c r="E104" s="14">
        <v>69.256428946230244</v>
      </c>
      <c r="F104" s="4">
        <f>Tabella2[[#This Row],[Comunicazioni
'[N']]]/261666</f>
        <v>2.6467492508094382E-4</v>
      </c>
      <c r="G104" s="2"/>
      <c r="H104" s="4">
        <f>Tabella2[[#This Row],[PESO Comunicazioni 
'[%']]]*Tabella2[[#This Row],[Copertura 
'[No = 0 ; SI = 1']]]</f>
        <v>0</v>
      </c>
    </row>
    <row r="105" spans="1:8" x14ac:dyDescent="0.35">
      <c r="A105" s="3" t="s">
        <v>1161</v>
      </c>
      <c r="B105" s="3" t="s">
        <v>6</v>
      </c>
      <c r="C105" s="3" t="s">
        <v>637</v>
      </c>
      <c r="D105" s="3" t="s">
        <v>1077</v>
      </c>
      <c r="E105" s="14">
        <v>1401.8494595799148</v>
      </c>
      <c r="F105" s="4">
        <f>Tabella2[[#This Row],[Comunicazioni
'[N']]]/261666</f>
        <v>5.3574001191592138E-3</v>
      </c>
      <c r="G105" s="2"/>
      <c r="H105" s="4">
        <f>Tabella2[[#This Row],[PESO Comunicazioni 
'[%']]]*Tabella2[[#This Row],[Copertura 
'[No = 0 ; SI = 1']]]</f>
        <v>0</v>
      </c>
    </row>
    <row r="106" spans="1:8" x14ac:dyDescent="0.35">
      <c r="A106" s="3" t="s">
        <v>1160</v>
      </c>
      <c r="B106" s="3" t="s">
        <v>6</v>
      </c>
      <c r="C106" s="3" t="s">
        <v>637</v>
      </c>
      <c r="D106" s="3" t="s">
        <v>1077</v>
      </c>
      <c r="E106" s="14">
        <v>1325.9761613597993</v>
      </c>
      <c r="F106" s="4">
        <f>Tabella2[[#This Row],[Comunicazioni
'[N']]]/261666</f>
        <v>5.067437731152688E-3</v>
      </c>
      <c r="G106" s="2"/>
      <c r="H106" s="4">
        <f>Tabella2[[#This Row],[PESO Comunicazioni 
'[%']]]*Tabella2[[#This Row],[Copertura 
'[No = 0 ; SI = 1']]]</f>
        <v>0</v>
      </c>
    </row>
    <row r="107" spans="1:8" x14ac:dyDescent="0.35">
      <c r="A107" s="3" t="s">
        <v>1159</v>
      </c>
      <c r="B107" s="3" t="s">
        <v>6</v>
      </c>
      <c r="C107" s="3" t="s">
        <v>637</v>
      </c>
      <c r="D107" s="3" t="s">
        <v>1077</v>
      </c>
      <c r="E107" s="14">
        <v>2479.1754724147545</v>
      </c>
      <c r="F107" s="4">
        <f>Tabella2[[#This Row],[Comunicazioni
'[N']]]/261666</f>
        <v>9.4745800845916339E-3</v>
      </c>
      <c r="G107" s="2"/>
      <c r="H107" s="4">
        <f>Tabella2[[#This Row],[PESO Comunicazioni 
'[%']]]*Tabella2[[#This Row],[Copertura 
'[No = 0 ; SI = 1']]]</f>
        <v>0</v>
      </c>
    </row>
    <row r="108" spans="1:8" x14ac:dyDescent="0.35">
      <c r="A108" s="3" t="s">
        <v>1158</v>
      </c>
      <c r="B108" s="3" t="s">
        <v>6</v>
      </c>
      <c r="C108" s="3" t="s">
        <v>637</v>
      </c>
      <c r="D108" s="3" t="s">
        <v>1077</v>
      </c>
      <c r="E108" s="14">
        <v>1902.6972242408542</v>
      </c>
      <c r="F108" s="4">
        <f>Tabella2[[#This Row],[Comunicazioni
'[N']]]/261666</f>
        <v>7.2714728862017007E-3</v>
      </c>
      <c r="G108" s="2"/>
      <c r="H108" s="4">
        <f>Tabella2[[#This Row],[PESO Comunicazioni 
'[%']]]*Tabella2[[#This Row],[Copertura 
'[No = 0 ; SI = 1']]]</f>
        <v>0</v>
      </c>
    </row>
    <row r="109" spans="1:8" x14ac:dyDescent="0.35">
      <c r="A109" s="3" t="s">
        <v>1157</v>
      </c>
      <c r="B109" s="3" t="s">
        <v>6</v>
      </c>
      <c r="C109" s="3" t="s">
        <v>637</v>
      </c>
      <c r="D109" s="3" t="s">
        <v>1077</v>
      </c>
      <c r="E109" s="14">
        <v>3308.4124185747314</v>
      </c>
      <c r="F109" s="4">
        <f>Tabella2[[#This Row],[Comunicazioni
'[N']]]/261666</f>
        <v>1.2643646551614391E-2</v>
      </c>
      <c r="G109" s="2"/>
      <c r="H109" s="4">
        <f>Tabella2[[#This Row],[PESO Comunicazioni 
'[%']]]*Tabella2[[#This Row],[Copertura 
'[No = 0 ; SI = 1']]]</f>
        <v>0</v>
      </c>
    </row>
    <row r="110" spans="1:8" x14ac:dyDescent="0.35">
      <c r="A110" s="3" t="s">
        <v>1156</v>
      </c>
      <c r="B110" s="3" t="s">
        <v>6</v>
      </c>
      <c r="C110" s="3" t="s">
        <v>637</v>
      </c>
      <c r="D110" s="3" t="s">
        <v>1077</v>
      </c>
      <c r="E110" s="14">
        <v>1151.0228726242044</v>
      </c>
      <c r="F110" s="4">
        <f>Tabella2[[#This Row],[Comunicazioni
'[N']]]/261666</f>
        <v>4.3988247331491455E-3</v>
      </c>
      <c r="G110" s="2"/>
      <c r="H110" s="4">
        <f>Tabella2[[#This Row],[PESO Comunicazioni 
'[%']]]*Tabella2[[#This Row],[Copertura 
'[No = 0 ; SI = 1']]]</f>
        <v>0</v>
      </c>
    </row>
    <row r="111" spans="1:8" x14ac:dyDescent="0.35">
      <c r="A111" s="3" t="s">
        <v>1155</v>
      </c>
      <c r="B111" s="3" t="s">
        <v>6</v>
      </c>
      <c r="C111" s="3" t="s">
        <v>637</v>
      </c>
      <c r="D111" s="3" t="s">
        <v>1077</v>
      </c>
      <c r="E111" s="14">
        <v>1804.6263098847585</v>
      </c>
      <c r="F111" s="4">
        <f>Tabella2[[#This Row],[Comunicazioni
'[N']]]/261666</f>
        <v>6.8966786280401675E-3</v>
      </c>
      <c r="G111" s="2"/>
      <c r="H111" s="4">
        <f>Tabella2[[#This Row],[PESO Comunicazioni 
'[%']]]*Tabella2[[#This Row],[Copertura 
'[No = 0 ; SI = 1']]]</f>
        <v>0</v>
      </c>
    </row>
    <row r="112" spans="1:8" x14ac:dyDescent="0.35">
      <c r="A112" s="3" t="s">
        <v>1154</v>
      </c>
      <c r="B112" s="3" t="s">
        <v>6</v>
      </c>
      <c r="C112" s="3" t="s">
        <v>637</v>
      </c>
      <c r="D112" s="3" t="s">
        <v>1077</v>
      </c>
      <c r="E112" s="14">
        <v>783.9322932561106</v>
      </c>
      <c r="F112" s="4">
        <f>Tabella2[[#This Row],[Comunicazioni
'[N']]]/261666</f>
        <v>2.9959272249971743E-3</v>
      </c>
      <c r="G112" s="2"/>
      <c r="H112" s="4">
        <f>Tabella2[[#This Row],[PESO Comunicazioni 
'[%']]]*Tabella2[[#This Row],[Copertura 
'[No = 0 ; SI = 1']]]</f>
        <v>0</v>
      </c>
    </row>
    <row r="113" spans="1:8" x14ac:dyDescent="0.35">
      <c r="A113" s="3" t="s">
        <v>1075</v>
      </c>
      <c r="B113" s="3" t="s">
        <v>6</v>
      </c>
      <c r="C113" s="3" t="s">
        <v>637</v>
      </c>
      <c r="D113" s="3" t="s">
        <v>1008</v>
      </c>
      <c r="E113" s="14">
        <v>397.40582112457435</v>
      </c>
      <c r="F113" s="4">
        <f>Tabella2[[#This Row],[Comunicazioni
'[N']]]/261666</f>
        <v>1.5187522304180687E-3</v>
      </c>
      <c r="G113" s="2"/>
      <c r="H113" s="4">
        <f>Tabella2[[#This Row],[PESO Comunicazioni 
'[%']]]*Tabella2[[#This Row],[Copertura 
'[No = 0 ; SI = 1']]]</f>
        <v>0</v>
      </c>
    </row>
    <row r="114" spans="1:8" x14ac:dyDescent="0.35">
      <c r="A114" s="3" t="s">
        <v>1074</v>
      </c>
      <c r="B114" s="3" t="s">
        <v>6</v>
      </c>
      <c r="C114" s="3" t="s">
        <v>637</v>
      </c>
      <c r="D114" s="3" t="s">
        <v>1008</v>
      </c>
      <c r="E114" s="14">
        <v>630.17056988357308</v>
      </c>
      <c r="F114" s="4">
        <f>Tabella2[[#This Row],[Comunicazioni
'[N']]]/261666</f>
        <v>2.4083013073290878E-3</v>
      </c>
      <c r="G114" s="2"/>
      <c r="H114" s="4">
        <f>Tabella2[[#This Row],[PESO Comunicazioni 
'[%']]]*Tabella2[[#This Row],[Copertura 
'[No = 0 ; SI = 1']]]</f>
        <v>0</v>
      </c>
    </row>
    <row r="115" spans="1:8" x14ac:dyDescent="0.35">
      <c r="A115" s="3" t="s">
        <v>1073</v>
      </c>
      <c r="B115" s="3" t="s">
        <v>6</v>
      </c>
      <c r="C115" s="3" t="s">
        <v>637</v>
      </c>
      <c r="D115" s="3" t="s">
        <v>1008</v>
      </c>
      <c r="E115" s="14">
        <v>924.56882754199432</v>
      </c>
      <c r="F115" s="4">
        <f>Tabella2[[#This Row],[Comunicazioni
'[N']]]/261666</f>
        <v>3.5333930565759186E-3</v>
      </c>
      <c r="G115" s="2"/>
      <c r="H115" s="4">
        <f>Tabella2[[#This Row],[PESO Comunicazioni 
'[%']]]*Tabella2[[#This Row],[Copertura 
'[No = 0 ; SI = 1']]]</f>
        <v>0</v>
      </c>
    </row>
    <row r="116" spans="1:8" x14ac:dyDescent="0.35">
      <c r="A116" s="3" t="s">
        <v>1072</v>
      </c>
      <c r="B116" s="3" t="s">
        <v>6</v>
      </c>
      <c r="C116" s="3" t="s">
        <v>637</v>
      </c>
      <c r="D116" s="3" t="s">
        <v>1008</v>
      </c>
      <c r="E116" s="14">
        <v>1426.8585357392985</v>
      </c>
      <c r="F116" s="4">
        <f>Tabella2[[#This Row],[Comunicazioni
'[N']]]/261666</f>
        <v>5.4529764498991024E-3</v>
      </c>
      <c r="G116" s="2"/>
      <c r="H116" s="4">
        <f>Tabella2[[#This Row],[PESO Comunicazioni 
'[%']]]*Tabella2[[#This Row],[Copertura 
'[No = 0 ; SI = 1']]]</f>
        <v>0</v>
      </c>
    </row>
    <row r="117" spans="1:8" x14ac:dyDescent="0.35">
      <c r="A117" s="3" t="s">
        <v>1071</v>
      </c>
      <c r="B117" s="3" t="s">
        <v>6</v>
      </c>
      <c r="C117" s="3" t="s">
        <v>637</v>
      </c>
      <c r="D117" s="3" t="s">
        <v>1008</v>
      </c>
      <c r="E117" s="14">
        <v>1516.1798282687018</v>
      </c>
      <c r="F117" s="4">
        <f>Tabella2[[#This Row],[Comunicazioni
'[N']]]/261666</f>
        <v>5.794332577670396E-3</v>
      </c>
      <c r="G117" s="2"/>
      <c r="H117" s="4">
        <f>Tabella2[[#This Row],[PESO Comunicazioni 
'[%']]]*Tabella2[[#This Row],[Copertura 
'[No = 0 ; SI = 1']]]</f>
        <v>0</v>
      </c>
    </row>
    <row r="118" spans="1:8" x14ac:dyDescent="0.35">
      <c r="A118" s="3" t="s">
        <v>1070</v>
      </c>
      <c r="B118" s="3" t="s">
        <v>6</v>
      </c>
      <c r="C118" s="3" t="s">
        <v>637</v>
      </c>
      <c r="D118" s="3" t="s">
        <v>1008</v>
      </c>
      <c r="E118" s="14">
        <v>755.62310227255261</v>
      </c>
      <c r="F118" s="4">
        <f>Tabella2[[#This Row],[Comunicazioni
'[N']]]/261666</f>
        <v>2.8877389583383114E-3</v>
      </c>
      <c r="G118" s="2"/>
      <c r="H118" s="4">
        <f>Tabella2[[#This Row],[PESO Comunicazioni 
'[%']]]*Tabella2[[#This Row],[Copertura 
'[No = 0 ; SI = 1']]]</f>
        <v>0</v>
      </c>
    </row>
    <row r="119" spans="1:8" x14ac:dyDescent="0.35">
      <c r="A119" s="3" t="s">
        <v>1069</v>
      </c>
      <c r="B119" s="3" t="s">
        <v>6</v>
      </c>
      <c r="C119" s="3" t="s">
        <v>637</v>
      </c>
      <c r="D119" s="3" t="s">
        <v>1008</v>
      </c>
      <c r="E119" s="14">
        <v>637.48732433328428</v>
      </c>
      <c r="F119" s="4">
        <f>Tabella2[[#This Row],[Comunicazioni
'[N']]]/261666</f>
        <v>2.4362634974864302E-3</v>
      </c>
      <c r="G119" s="2"/>
      <c r="H119" s="4">
        <f>Tabella2[[#This Row],[PESO Comunicazioni 
'[%']]]*Tabella2[[#This Row],[Copertura 
'[No = 0 ; SI = 1']]]</f>
        <v>0</v>
      </c>
    </row>
    <row r="120" spans="1:8" x14ac:dyDescent="0.35">
      <c r="A120" s="3" t="s">
        <v>1068</v>
      </c>
      <c r="B120" s="3" t="s">
        <v>6</v>
      </c>
      <c r="C120" s="3" t="s">
        <v>637</v>
      </c>
      <c r="D120" s="3" t="s">
        <v>1008</v>
      </c>
      <c r="E120" s="14">
        <v>904.68947854895623</v>
      </c>
      <c r="F120" s="4">
        <f>Tabella2[[#This Row],[Comunicazioni
'[N']]]/261666</f>
        <v>3.4574208286478037E-3</v>
      </c>
      <c r="G120" s="2"/>
      <c r="H120" s="4">
        <f>Tabella2[[#This Row],[PESO Comunicazioni 
'[%']]]*Tabella2[[#This Row],[Copertura 
'[No = 0 ; SI = 1']]]</f>
        <v>0</v>
      </c>
    </row>
    <row r="121" spans="1:8" x14ac:dyDescent="0.35">
      <c r="A121" s="3" t="s">
        <v>1067</v>
      </c>
      <c r="B121" s="3" t="s">
        <v>6</v>
      </c>
      <c r="C121" s="3" t="s">
        <v>637</v>
      </c>
      <c r="D121" s="3" t="s">
        <v>1008</v>
      </c>
      <c r="E121" s="14">
        <v>597.85835351355377</v>
      </c>
      <c r="F121" s="4">
        <f>Tabella2[[#This Row],[Comunicazioni
'[N']]]/261666</f>
        <v>2.2848148155035571E-3</v>
      </c>
      <c r="G121" s="2"/>
      <c r="H121" s="4">
        <f>Tabella2[[#This Row],[PESO Comunicazioni 
'[%']]]*Tabella2[[#This Row],[Copertura 
'[No = 0 ; SI = 1']]]</f>
        <v>0</v>
      </c>
    </row>
    <row r="122" spans="1:8" x14ac:dyDescent="0.35">
      <c r="A122" s="3" t="s">
        <v>1006</v>
      </c>
      <c r="B122" s="3" t="s">
        <v>6</v>
      </c>
      <c r="C122" s="3" t="s">
        <v>637</v>
      </c>
      <c r="D122" s="3" t="s">
        <v>926</v>
      </c>
      <c r="E122" s="14">
        <v>2453.7547065836184</v>
      </c>
      <c r="F122" s="4">
        <f>Tabella2[[#This Row],[Comunicazioni
'[N']]]/261666</f>
        <v>9.3774304135180661E-3</v>
      </c>
      <c r="G122" s="2"/>
      <c r="H122" s="4">
        <f>Tabella2[[#This Row],[PESO Comunicazioni 
'[%']]]*Tabella2[[#This Row],[Copertura 
'[No = 0 ; SI = 1']]]</f>
        <v>0</v>
      </c>
    </row>
    <row r="123" spans="1:8" x14ac:dyDescent="0.35">
      <c r="A123" s="3" t="s">
        <v>924</v>
      </c>
      <c r="B123" s="3" t="s">
        <v>6</v>
      </c>
      <c r="C123" s="3" t="s">
        <v>637</v>
      </c>
      <c r="D123" s="3" t="s">
        <v>895</v>
      </c>
      <c r="E123" s="14">
        <v>1304.4708669334918</v>
      </c>
      <c r="F123" s="4">
        <f>Tabella2[[#This Row],[Comunicazioni
'[N']]]/261666</f>
        <v>4.9852516831896078E-3</v>
      </c>
      <c r="G123" s="2"/>
      <c r="H123" s="4">
        <f>Tabella2[[#This Row],[PESO Comunicazioni 
'[%']]]*Tabella2[[#This Row],[Copertura 
'[No = 0 ; SI = 1']]]</f>
        <v>0</v>
      </c>
    </row>
    <row r="124" spans="1:8" x14ac:dyDescent="0.35">
      <c r="A124" s="3" t="s">
        <v>893</v>
      </c>
      <c r="B124" s="3" t="s">
        <v>6</v>
      </c>
      <c r="C124" s="3" t="s">
        <v>637</v>
      </c>
      <c r="D124" s="3" t="s">
        <v>844</v>
      </c>
      <c r="E124" s="14">
        <v>4650.7310501691627</v>
      </c>
      <c r="F124" s="4">
        <f>Tabella2[[#This Row],[Comunicazioni
'[N']]]/261666</f>
        <v>1.777353974214901E-2</v>
      </c>
      <c r="G124" s="2"/>
      <c r="H124" s="4">
        <f>Tabella2[[#This Row],[PESO Comunicazioni 
'[%']]]*Tabella2[[#This Row],[Copertura 
'[No = 0 ; SI = 1']]]</f>
        <v>0</v>
      </c>
    </row>
    <row r="125" spans="1:8" x14ac:dyDescent="0.35">
      <c r="A125" s="3" t="s">
        <v>842</v>
      </c>
      <c r="B125" s="3" t="s">
        <v>6</v>
      </c>
      <c r="C125" s="3" t="s">
        <v>637</v>
      </c>
      <c r="D125" s="3" t="s">
        <v>791</v>
      </c>
      <c r="E125" s="14">
        <v>4553.2921320192581</v>
      </c>
      <c r="F125" s="4">
        <f>Tabella2[[#This Row],[Comunicazioni
'[N']]]/261666</f>
        <v>1.7401160762266624E-2</v>
      </c>
      <c r="G125" s="2"/>
      <c r="H125" s="4">
        <f>Tabella2[[#This Row],[PESO Comunicazioni 
'[%']]]*Tabella2[[#This Row],[Copertura 
'[No = 0 ; SI = 1']]]</f>
        <v>0</v>
      </c>
    </row>
    <row r="126" spans="1:8" x14ac:dyDescent="0.35">
      <c r="A126" s="3" t="s">
        <v>789</v>
      </c>
      <c r="B126" s="3" t="s">
        <v>6</v>
      </c>
      <c r="C126" s="3" t="s">
        <v>637</v>
      </c>
      <c r="D126" s="3" t="s">
        <v>735</v>
      </c>
      <c r="E126" s="14">
        <v>6382.4719602879604</v>
      </c>
      <c r="F126" s="4">
        <f>Tabella2[[#This Row],[Comunicazioni
'[N']]]/261666</f>
        <v>2.4391674731481967E-2</v>
      </c>
      <c r="G126" s="2"/>
      <c r="H126" s="4">
        <f>Tabella2[[#This Row],[PESO Comunicazioni 
'[%']]]*Tabella2[[#This Row],[Copertura 
'[No = 0 ; SI = 1']]]</f>
        <v>0</v>
      </c>
    </row>
    <row r="127" spans="1:8" x14ac:dyDescent="0.35">
      <c r="A127" s="3" t="s">
        <v>2476</v>
      </c>
      <c r="B127" s="3" t="s">
        <v>6</v>
      </c>
      <c r="C127" s="3" t="s">
        <v>8</v>
      </c>
      <c r="D127" s="3" t="s">
        <v>1356</v>
      </c>
      <c r="E127" s="14">
        <v>21.251890866538304</v>
      </c>
      <c r="F127" s="4">
        <f>Tabella2[[#This Row],[Comunicazioni
'[N']]]/261666</f>
        <v>8.1217624248233636E-5</v>
      </c>
      <c r="G127" s="2"/>
      <c r="H127" s="4">
        <f>Tabella2[[#This Row],[PESO Comunicazioni 
'[%']]]*Tabella2[[#This Row],[Copertura 
'[No = 0 ; SI = 1']]]</f>
        <v>0</v>
      </c>
    </row>
    <row r="128" spans="1:8" x14ac:dyDescent="0.35">
      <c r="A128" s="3" t="s">
        <v>2415</v>
      </c>
      <c r="B128" s="3" t="s">
        <v>6</v>
      </c>
      <c r="C128" s="3" t="s">
        <v>8</v>
      </c>
      <c r="D128" s="3" t="s">
        <v>373</v>
      </c>
      <c r="E128" s="14">
        <v>138.82204887601844</v>
      </c>
      <c r="F128" s="4">
        <f>Tabella2[[#This Row],[Comunicazioni
'[N']]]/261666</f>
        <v>5.3053147476561126E-4</v>
      </c>
      <c r="G128" s="2"/>
      <c r="H128" s="4">
        <f>Tabella2[[#This Row],[PESO Comunicazioni 
'[%']]]*Tabella2[[#This Row],[Copertura 
'[No = 0 ; SI = 1']]]</f>
        <v>0</v>
      </c>
    </row>
    <row r="129" spans="1:8" x14ac:dyDescent="0.35">
      <c r="A129" s="3" t="s">
        <v>1429</v>
      </c>
      <c r="B129" s="3" t="s">
        <v>6</v>
      </c>
      <c r="C129" s="3" t="s">
        <v>8</v>
      </c>
      <c r="D129" s="3" t="s">
        <v>1356</v>
      </c>
      <c r="E129" s="14">
        <v>64.067888969634168</v>
      </c>
      <c r="F129" s="4">
        <f>Tabella2[[#This Row],[Comunicazioni
'[N']]]/261666</f>
        <v>2.4484605936435827E-4</v>
      </c>
      <c r="G129" s="2"/>
      <c r="H129" s="4">
        <f>Tabella2[[#This Row],[PESO Comunicazioni 
'[%']]]*Tabella2[[#This Row],[Copertura 
'[No = 0 ; SI = 1']]]</f>
        <v>0</v>
      </c>
    </row>
    <row r="130" spans="1:8" x14ac:dyDescent="0.35">
      <c r="A130" s="3" t="s">
        <v>1428</v>
      </c>
      <c r="B130" s="3" t="s">
        <v>6</v>
      </c>
      <c r="C130" s="3" t="s">
        <v>8</v>
      </c>
      <c r="D130" s="3" t="s">
        <v>1356</v>
      </c>
      <c r="E130" s="14">
        <v>20.251890866538304</v>
      </c>
      <c r="F130" s="4">
        <f>Tabella2[[#This Row],[Comunicazioni
'[N']]]/261666</f>
        <v>7.7395958460550103E-5</v>
      </c>
      <c r="G130" s="2"/>
      <c r="H130" s="4">
        <f>Tabella2[[#This Row],[PESO Comunicazioni 
'[%']]]*Tabella2[[#This Row],[Copertura 
'[No = 0 ; SI = 1']]]</f>
        <v>0</v>
      </c>
    </row>
    <row r="131" spans="1:8" x14ac:dyDescent="0.35">
      <c r="A131" s="3" t="s">
        <v>1427</v>
      </c>
      <c r="B131" s="3" t="s">
        <v>6</v>
      </c>
      <c r="C131" s="3" t="s">
        <v>8</v>
      </c>
      <c r="D131" s="3" t="s">
        <v>1356</v>
      </c>
      <c r="E131" s="14">
        <v>149.32583060909502</v>
      </c>
      <c r="F131" s="4">
        <f>Tabella2[[#This Row],[Comunicazioni
'[N']]]/261666</f>
        <v>5.7067341805620527E-4</v>
      </c>
      <c r="G131" s="2"/>
      <c r="H131" s="4">
        <f>Tabella2[[#This Row],[PESO Comunicazioni 
'[%']]]*Tabella2[[#This Row],[Copertura 
'[No = 0 ; SI = 1']]]</f>
        <v>0</v>
      </c>
    </row>
    <row r="132" spans="1:8" x14ac:dyDescent="0.35">
      <c r="A132" s="3" t="s">
        <v>1426</v>
      </c>
      <c r="B132" s="3" t="s">
        <v>6</v>
      </c>
      <c r="C132" s="3" t="s">
        <v>8</v>
      </c>
      <c r="D132" s="3" t="s">
        <v>1356</v>
      </c>
      <c r="E132" s="14">
        <v>325.02722847815153</v>
      </c>
      <c r="F132" s="4">
        <f>Tabella2[[#This Row],[Comunicazioni
'[N']]]/261666</f>
        <v>1.2421454391405515E-3</v>
      </c>
      <c r="G132" s="2"/>
      <c r="H132" s="4">
        <f>Tabella2[[#This Row],[PESO Comunicazioni 
'[%']]]*Tabella2[[#This Row],[Copertura 
'[No = 0 ; SI = 1']]]</f>
        <v>0</v>
      </c>
    </row>
    <row r="133" spans="1:8" x14ac:dyDescent="0.35">
      <c r="A133" s="3" t="s">
        <v>1425</v>
      </c>
      <c r="B133" s="3" t="s">
        <v>6</v>
      </c>
      <c r="C133" s="3" t="s">
        <v>8</v>
      </c>
      <c r="D133" s="3" t="s">
        <v>1356</v>
      </c>
      <c r="E133" s="14">
        <v>795.50850203851337</v>
      </c>
      <c r="F133" s="4">
        <f>Tabella2[[#This Row],[Comunicazioni
'[N']]]/261666</f>
        <v>3.0401676260519645E-3</v>
      </c>
      <c r="G133" s="2"/>
      <c r="H133" s="4">
        <f>Tabella2[[#This Row],[PESO Comunicazioni 
'[%']]]*Tabella2[[#This Row],[Copertura 
'[No = 0 ; SI = 1']]]</f>
        <v>0</v>
      </c>
    </row>
    <row r="134" spans="1:8" x14ac:dyDescent="0.35">
      <c r="A134" s="3" t="s">
        <v>1354</v>
      </c>
      <c r="B134" s="3" t="s">
        <v>6</v>
      </c>
      <c r="C134" s="3" t="s">
        <v>8</v>
      </c>
      <c r="D134" s="3" t="s">
        <v>1316</v>
      </c>
      <c r="E134" s="14">
        <v>7630.1932053947603</v>
      </c>
      <c r="F134" s="4">
        <f>Tabella2[[#This Row],[Comunicazioni
'[N']]]/261666</f>
        <v>2.9160048326472527E-2</v>
      </c>
      <c r="G134" s="2"/>
      <c r="H134" s="4">
        <f>Tabella2[[#This Row],[PESO Comunicazioni 
'[%']]]*Tabella2[[#This Row],[Copertura 
'[No = 0 ; SI = 1']]]</f>
        <v>0</v>
      </c>
    </row>
    <row r="135" spans="1:8" x14ac:dyDescent="0.35">
      <c r="A135" s="3" t="s">
        <v>442</v>
      </c>
      <c r="B135" s="3" t="s">
        <v>6</v>
      </c>
      <c r="C135" s="3" t="s">
        <v>8</v>
      </c>
      <c r="D135" s="3" t="s">
        <v>373</v>
      </c>
      <c r="E135" s="14">
        <v>1012.389363724782</v>
      </c>
      <c r="F135" s="4">
        <f>Tabella2[[#This Row],[Comunicazioni
'[N']]]/261666</f>
        <v>3.8690137951617022E-3</v>
      </c>
      <c r="G135" s="2"/>
      <c r="H135" s="4">
        <f>Tabella2[[#This Row],[PESO Comunicazioni 
'[%']]]*Tabella2[[#This Row],[Copertura 
'[No = 0 ; SI = 1']]]</f>
        <v>0</v>
      </c>
    </row>
    <row r="136" spans="1:8" x14ac:dyDescent="0.35">
      <c r="A136" s="3" t="s">
        <v>441</v>
      </c>
      <c r="B136" s="3" t="s">
        <v>6</v>
      </c>
      <c r="C136" s="3" t="s">
        <v>8</v>
      </c>
      <c r="D136" s="3" t="s">
        <v>373</v>
      </c>
      <c r="E136" s="14">
        <v>6615.7872020444411</v>
      </c>
      <c r="F136" s="4">
        <f>Tabella2[[#This Row],[Comunicazioni
'[N']]]/261666</f>
        <v>2.5283327608647821E-2</v>
      </c>
      <c r="G136" s="2"/>
      <c r="H136" s="4">
        <f>Tabella2[[#This Row],[PESO Comunicazioni 
'[%']]]*Tabella2[[#This Row],[Copertura 
'[No = 0 ; SI = 1']]]</f>
        <v>0</v>
      </c>
    </row>
    <row r="137" spans="1:8" x14ac:dyDescent="0.35">
      <c r="A137" s="3" t="s">
        <v>371</v>
      </c>
      <c r="B137" s="3" t="s">
        <v>6</v>
      </c>
      <c r="C137" s="3" t="s">
        <v>8</v>
      </c>
      <c r="D137" s="3" t="s">
        <v>326</v>
      </c>
      <c r="E137" s="14">
        <v>5576.9091835188883</v>
      </c>
      <c r="F137" s="4">
        <f>Tabella2[[#This Row],[Comunicazioni
'[N']]]/261666</f>
        <v>2.1313083027672253E-2</v>
      </c>
      <c r="G137" s="2"/>
      <c r="H137" s="4">
        <f>Tabella2[[#This Row],[PESO Comunicazioni 
'[%']]]*Tabella2[[#This Row],[Copertura 
'[No = 0 ; SI = 1']]]</f>
        <v>0</v>
      </c>
    </row>
    <row r="138" spans="1:8" x14ac:dyDescent="0.35">
      <c r="A138" s="3" t="s">
        <v>324</v>
      </c>
      <c r="B138" s="3" t="s">
        <v>6</v>
      </c>
      <c r="C138" s="3" t="s">
        <v>8</v>
      </c>
      <c r="D138" s="3" t="s">
        <v>263</v>
      </c>
      <c r="E138" s="14">
        <v>3192.6733856006531</v>
      </c>
      <c r="F138" s="4">
        <f>Tabella2[[#This Row],[Comunicazioni
'[N']]]/261666</f>
        <v>1.2201330648997781E-2</v>
      </c>
      <c r="G138" s="2"/>
      <c r="H138" s="4">
        <f>Tabella2[[#This Row],[PESO Comunicazioni 
'[%']]]*Tabella2[[#This Row],[Copertura 
'[No = 0 ; SI = 1']]]</f>
        <v>0</v>
      </c>
    </row>
    <row r="139" spans="1:8" x14ac:dyDescent="0.35">
      <c r="A139" s="3" t="s">
        <v>261</v>
      </c>
      <c r="B139" s="3" t="s">
        <v>6</v>
      </c>
      <c r="C139" s="3" t="s">
        <v>8</v>
      </c>
      <c r="D139" s="3" t="s">
        <v>225</v>
      </c>
      <c r="E139" s="14">
        <v>3889.7911934468989</v>
      </c>
      <c r="F139" s="4">
        <f>Tabella2[[#This Row],[Comunicazioni
'[N']]]/261666</f>
        <v>1.4865481925228722E-2</v>
      </c>
      <c r="G139" s="2"/>
      <c r="H139" s="4">
        <f>Tabella2[[#This Row],[PESO Comunicazioni 
'[%']]]*Tabella2[[#This Row],[Copertura 
'[No = 0 ; SI = 1']]]</f>
        <v>0</v>
      </c>
    </row>
    <row r="140" spans="1:8" x14ac:dyDescent="0.35">
      <c r="A140" s="3" t="s">
        <v>223</v>
      </c>
      <c r="B140" s="3" t="s">
        <v>6</v>
      </c>
      <c r="C140" s="3" t="s">
        <v>8</v>
      </c>
      <c r="D140" s="3" t="s">
        <v>146</v>
      </c>
      <c r="E140" s="14">
        <v>3147.3551184577118</v>
      </c>
      <c r="F140" s="4">
        <f>Tabella2[[#This Row],[Comunicazioni
'[N']]]/261666</f>
        <v>1.2028139377900498E-2</v>
      </c>
      <c r="G140" s="2"/>
      <c r="H140" s="4">
        <f>Tabella2[[#This Row],[PESO Comunicazioni 
'[%']]]*Tabella2[[#This Row],[Copertura 
'[No = 0 ; SI = 1']]]</f>
        <v>0</v>
      </c>
    </row>
    <row r="141" spans="1:8" x14ac:dyDescent="0.35">
      <c r="A141" s="3" t="s">
        <v>2503</v>
      </c>
      <c r="B141" s="3" t="s">
        <v>6</v>
      </c>
      <c r="C141" s="3" t="s">
        <v>1892</v>
      </c>
      <c r="D141" s="3" t="s">
        <v>1893</v>
      </c>
      <c r="E141" s="14">
        <v>44.690809016442032</v>
      </c>
      <c r="F141" s="4">
        <f>Tabella2[[#This Row],[Comunicazioni
'[N']]]/261666</f>
        <v>1.7079333584203539E-4</v>
      </c>
      <c r="G141" s="2"/>
      <c r="H141" s="4">
        <f>Tabella2[[#This Row],[PESO Comunicazioni 
'[%']]]*Tabella2[[#This Row],[Copertura 
'[No = 0 ; SI = 1']]]</f>
        <v>0</v>
      </c>
    </row>
    <row r="142" spans="1:8" x14ac:dyDescent="0.35">
      <c r="A142" s="3" t="s">
        <v>2025</v>
      </c>
      <c r="B142" s="3" t="s">
        <v>6</v>
      </c>
      <c r="C142" s="3" t="s">
        <v>1892</v>
      </c>
      <c r="D142" s="3" t="s">
        <v>1976</v>
      </c>
      <c r="E142" s="14">
        <v>5273.1020793494317</v>
      </c>
      <c r="F142" s="4">
        <f>Tabella2[[#This Row],[Comunicazioni
'[N']]]/261666</f>
        <v>2.0152033811612634E-2</v>
      </c>
      <c r="G142" s="2"/>
      <c r="H142" s="4">
        <f>Tabella2[[#This Row],[PESO Comunicazioni 
'[%']]]*Tabella2[[#This Row],[Copertura 
'[No = 0 ; SI = 1']]]</f>
        <v>0</v>
      </c>
    </row>
    <row r="143" spans="1:8" x14ac:dyDescent="0.35">
      <c r="A143" s="3" t="s">
        <v>1974</v>
      </c>
      <c r="B143" s="3" t="s">
        <v>6</v>
      </c>
      <c r="C143" s="3" t="s">
        <v>1892</v>
      </c>
      <c r="D143" s="3" t="s">
        <v>1893</v>
      </c>
      <c r="E143" s="14">
        <v>1877.2025186671613</v>
      </c>
      <c r="F143" s="4">
        <f>Tabella2[[#This Row],[Comunicazioni
'[N']]]/261666</f>
        <v>7.1740406421436538E-3</v>
      </c>
      <c r="G143" s="2"/>
      <c r="H143" s="4">
        <f>Tabella2[[#This Row],[PESO Comunicazioni 
'[%']]]*Tabella2[[#This Row],[Copertura 
'[No = 0 ; SI = 1']]]</f>
        <v>0</v>
      </c>
    </row>
    <row r="144" spans="1:8" x14ac:dyDescent="0.35">
      <c r="A144" s="3" t="s">
        <v>1973</v>
      </c>
      <c r="B144" s="3" t="s">
        <v>6</v>
      </c>
      <c r="C144" s="3" t="s">
        <v>1892</v>
      </c>
      <c r="D144" s="3" t="s">
        <v>1893</v>
      </c>
      <c r="E144" s="14">
        <v>2233.4122363489864</v>
      </c>
      <c r="F144" s="4">
        <f>Tabella2[[#This Row],[Comunicazioni
'[N']]]/261666</f>
        <v>8.5353551334486962E-3</v>
      </c>
      <c r="G144" s="2"/>
      <c r="H144" s="4">
        <f>Tabella2[[#This Row],[PESO Comunicazioni 
'[%']]]*Tabella2[[#This Row],[Copertura 
'[No = 0 ; SI = 1']]]</f>
        <v>0</v>
      </c>
    </row>
    <row r="145" spans="1:8" x14ac:dyDescent="0.35">
      <c r="A145" s="3" t="s">
        <v>1972</v>
      </c>
      <c r="B145" s="3" t="s">
        <v>6</v>
      </c>
      <c r="C145" s="3" t="s">
        <v>1892</v>
      </c>
      <c r="D145" s="3" t="s">
        <v>1893</v>
      </c>
      <c r="E145" s="14">
        <v>2649.572217379945</v>
      </c>
      <c r="F145" s="4">
        <f>Tabella2[[#This Row],[Comunicazioni
'[N']]]/261666</f>
        <v>1.0125779495157739E-2</v>
      </c>
      <c r="G145" s="2"/>
      <c r="H145" s="4">
        <f>Tabella2[[#This Row],[PESO Comunicazioni 
'[%']]]*Tabella2[[#This Row],[Copertura 
'[No = 0 ; SI = 1']]]</f>
        <v>0</v>
      </c>
    </row>
    <row r="146" spans="1:8" x14ac:dyDescent="0.35">
      <c r="A146" s="3" t="s">
        <v>144</v>
      </c>
      <c r="B146" s="3" t="s">
        <v>6</v>
      </c>
      <c r="C146" s="3" t="s">
        <v>124</v>
      </c>
      <c r="D146" s="3" t="s">
        <v>125</v>
      </c>
      <c r="E146" s="14">
        <v>2953.3203265134071</v>
      </c>
      <c r="F146" s="4">
        <f>Tabella2[[#This Row],[Comunicazioni
'[N']]]/261666</f>
        <v>1.1286603251906656E-2</v>
      </c>
      <c r="G146" s="2"/>
      <c r="H146" s="4">
        <f>Tabella2[[#This Row],[PESO Comunicazioni 
'[%']]]*Tabella2[[#This Row],[Copertura 
'[No = 0 ; SI = 1']]]</f>
        <v>0</v>
      </c>
    </row>
    <row r="147" spans="1:8" x14ac:dyDescent="0.35">
      <c r="A147" s="3" t="s">
        <v>2498</v>
      </c>
      <c r="B147" s="3" t="s">
        <v>6</v>
      </c>
      <c r="C147" s="3" t="s">
        <v>1456</v>
      </c>
      <c r="D147" s="3" t="s">
        <v>1819</v>
      </c>
      <c r="E147" s="14">
        <v>2.1251890866538306</v>
      </c>
      <c r="F147" s="4">
        <f>Tabella2[[#This Row],[Comunicazioni
'[N']]]/261666</f>
        <v>8.1217624248233643E-6</v>
      </c>
      <c r="G147" s="2"/>
      <c r="H147" s="4">
        <f>Tabella2[[#This Row],[PESO Comunicazioni 
'[%']]]*Tabella2[[#This Row],[Copertura 
'[No = 0 ; SI = 1']]]</f>
        <v>0</v>
      </c>
    </row>
    <row r="148" spans="1:8" x14ac:dyDescent="0.35">
      <c r="A148" s="3" t="s">
        <v>2497</v>
      </c>
      <c r="B148" s="3" t="s">
        <v>6</v>
      </c>
      <c r="C148" s="3" t="s">
        <v>1456</v>
      </c>
      <c r="D148" s="3" t="s">
        <v>1819</v>
      </c>
      <c r="E148" s="14">
        <v>988.94893288164758</v>
      </c>
      <c r="F148" s="4">
        <f>Tabella2[[#This Row],[Comunicazioni
'[N']]]/261666</f>
        <v>3.7794323025599334E-3</v>
      </c>
      <c r="G148" s="2"/>
      <c r="H148" s="4">
        <f>Tabella2[[#This Row],[PESO Comunicazioni 
'[%']]]*Tabella2[[#This Row],[Copertura 
'[No = 0 ; SI = 1']]]</f>
        <v>0</v>
      </c>
    </row>
    <row r="149" spans="1:8" x14ac:dyDescent="0.35">
      <c r="A149" s="3" t="s">
        <v>2494</v>
      </c>
      <c r="B149" s="3" t="s">
        <v>6</v>
      </c>
      <c r="C149" s="3" t="s">
        <v>1456</v>
      </c>
      <c r="D149" s="3" t="s">
        <v>1705</v>
      </c>
      <c r="E149" s="14">
        <v>1.5625945433269153</v>
      </c>
      <c r="F149" s="4">
        <f>Tabella2[[#This Row],[Comunicazioni
'[N']]]/261666</f>
        <v>5.9717141062534501E-6</v>
      </c>
      <c r="G149" s="2"/>
      <c r="H149" s="4">
        <f>Tabella2[[#This Row],[PESO Comunicazioni 
'[%']]]*Tabella2[[#This Row],[Copertura 
'[No = 0 ; SI = 1']]]</f>
        <v>0</v>
      </c>
    </row>
    <row r="150" spans="1:8" x14ac:dyDescent="0.35">
      <c r="A150" s="3" t="s">
        <v>2493</v>
      </c>
      <c r="B150" s="3" t="s">
        <v>6</v>
      </c>
      <c r="C150" s="3" t="s">
        <v>1456</v>
      </c>
      <c r="D150" s="3" t="s">
        <v>1705</v>
      </c>
      <c r="E150" s="14">
        <v>313.08452859517126</v>
      </c>
      <c r="F150" s="4">
        <f>Tabella2[[#This Row],[Comunicazioni
'[N']]]/261666</f>
        <v>1.1965044315851935E-3</v>
      </c>
      <c r="G150" s="2"/>
      <c r="H150" s="4">
        <f>Tabella2[[#This Row],[PESO Comunicazioni 
'[%']]]*Tabella2[[#This Row],[Copertura 
'[No = 0 ; SI = 1']]]</f>
        <v>0</v>
      </c>
    </row>
    <row r="151" spans="1:8" x14ac:dyDescent="0.35">
      <c r="A151" s="3" t="s">
        <v>2291</v>
      </c>
      <c r="B151" s="3" t="s">
        <v>6</v>
      </c>
      <c r="C151" s="3" t="s">
        <v>1456</v>
      </c>
      <c r="D151" s="3" t="s">
        <v>2265</v>
      </c>
      <c r="E151" s="14">
        <v>2461.8543621110962</v>
      </c>
      <c r="F151" s="4">
        <f>Tabella2[[#This Row],[Comunicazioni
'[N']]]/261666</f>
        <v>9.4083845899394503E-3</v>
      </c>
      <c r="G151" s="2"/>
      <c r="H151" s="4">
        <f>Tabella2[[#This Row],[PESO Comunicazioni 
'[%']]]*Tabella2[[#This Row],[Copertura 
'[No = 0 ; SI = 1']]]</f>
        <v>0</v>
      </c>
    </row>
    <row r="152" spans="1:8" x14ac:dyDescent="0.35">
      <c r="A152" s="3" t="s">
        <v>1890</v>
      </c>
      <c r="B152" s="3" t="s">
        <v>6</v>
      </c>
      <c r="C152" s="3" t="s">
        <v>1456</v>
      </c>
      <c r="D152" s="3" t="s">
        <v>1819</v>
      </c>
      <c r="E152" s="14">
        <v>344.2157684547476</v>
      </c>
      <c r="F152" s="4">
        <f>Tabella2[[#This Row],[Comunicazioni
'[N']]]/261666</f>
        <v>1.3154776258847065E-3</v>
      </c>
      <c r="G152" s="2"/>
      <c r="H152" s="4">
        <f>Tabella2[[#This Row],[PESO Comunicazioni 
'[%']]]*Tabella2[[#This Row],[Copertura 
'[No = 0 ; SI = 1']]]</f>
        <v>0</v>
      </c>
    </row>
    <row r="153" spans="1:8" x14ac:dyDescent="0.35">
      <c r="A153" s="3" t="s">
        <v>1889</v>
      </c>
      <c r="B153" s="3" t="s">
        <v>6</v>
      </c>
      <c r="C153" s="3" t="s">
        <v>1456</v>
      </c>
      <c r="D153" s="3" t="s">
        <v>1819</v>
      </c>
      <c r="E153" s="14">
        <v>225.7692868386907</v>
      </c>
      <c r="F153" s="4">
        <f>Tabella2[[#This Row],[Comunicazioni
'[N']]]/261666</f>
        <v>8.6281475942113497E-4</v>
      </c>
      <c r="G153" s="2"/>
      <c r="H153" s="4">
        <f>Tabella2[[#This Row],[PESO Comunicazioni 
'[%']]]*Tabella2[[#This Row],[Copertura 
'[No = 0 ; SI = 1']]]</f>
        <v>0</v>
      </c>
    </row>
    <row r="154" spans="1:8" x14ac:dyDescent="0.35">
      <c r="A154" s="3" t="s">
        <v>1888</v>
      </c>
      <c r="B154" s="3" t="s">
        <v>6</v>
      </c>
      <c r="C154" s="3" t="s">
        <v>1456</v>
      </c>
      <c r="D154" s="3" t="s">
        <v>1819</v>
      </c>
      <c r="E154" s="14">
        <v>651.31239859576408</v>
      </c>
      <c r="F154" s="4">
        <f>Tabella2[[#This Row],[Comunicazioni
'[N']]]/261666</f>
        <v>2.4890983108075337E-3</v>
      </c>
      <c r="G154" s="2"/>
      <c r="H154" s="4">
        <f>Tabella2[[#This Row],[PESO Comunicazioni 
'[%']]]*Tabella2[[#This Row],[Copertura 
'[No = 0 ; SI = 1']]]</f>
        <v>0</v>
      </c>
    </row>
    <row r="155" spans="1:8" x14ac:dyDescent="0.35">
      <c r="A155" s="3" t="s">
        <v>1887</v>
      </c>
      <c r="B155" s="3" t="s">
        <v>6</v>
      </c>
      <c r="C155" s="3" t="s">
        <v>1456</v>
      </c>
      <c r="D155" s="3" t="s">
        <v>1819</v>
      </c>
      <c r="E155" s="14">
        <v>2688.5873443122514</v>
      </c>
      <c r="F155" s="4">
        <f>Tabella2[[#This Row],[Comunicazioni
'[N']]]/261666</f>
        <v>1.0274882270957065E-2</v>
      </c>
      <c r="G155" s="2"/>
      <c r="H155" s="4">
        <f>Tabella2[[#This Row],[PESO Comunicazioni 
'[%']]]*Tabella2[[#This Row],[Copertura 
'[No = 0 ; SI = 1']]]</f>
        <v>0</v>
      </c>
    </row>
    <row r="156" spans="1:8" x14ac:dyDescent="0.35">
      <c r="A156" s="3" t="s">
        <v>1886</v>
      </c>
      <c r="B156" s="3" t="s">
        <v>6</v>
      </c>
      <c r="C156" s="3" t="s">
        <v>1456</v>
      </c>
      <c r="D156" s="3" t="s">
        <v>1819</v>
      </c>
      <c r="E156" s="14">
        <v>623.17662065649574</v>
      </c>
      <c r="F156" s="4">
        <f>Tabella2[[#This Row],[Comunicazioni
'[N']]]/261666</f>
        <v>2.3815727708471706E-3</v>
      </c>
      <c r="G156" s="2"/>
      <c r="H156" s="4">
        <f>Tabella2[[#This Row],[PESO Comunicazioni 
'[%']]]*Tabella2[[#This Row],[Copertura 
'[No = 0 ; SI = 1']]]</f>
        <v>0</v>
      </c>
    </row>
    <row r="157" spans="1:8" x14ac:dyDescent="0.35">
      <c r="A157" s="3" t="s">
        <v>1885</v>
      </c>
      <c r="B157" s="3" t="s">
        <v>6</v>
      </c>
      <c r="C157" s="3" t="s">
        <v>1456</v>
      </c>
      <c r="D157" s="3" t="s">
        <v>1819</v>
      </c>
      <c r="E157" s="14">
        <v>1083.3381143806851</v>
      </c>
      <c r="F157" s="4">
        <f>Tabella2[[#This Row],[Comunicazioni
'[N']]]/261666</f>
        <v>4.140156208222257E-3</v>
      </c>
      <c r="G157" s="2"/>
      <c r="H157" s="4">
        <f>Tabella2[[#This Row],[PESO Comunicazioni 
'[%']]]*Tabella2[[#This Row],[Copertura 
'[No = 0 ; SI = 1']]]</f>
        <v>0</v>
      </c>
    </row>
    <row r="158" spans="1:8" x14ac:dyDescent="0.35">
      <c r="A158" s="3" t="s">
        <v>1884</v>
      </c>
      <c r="B158" s="3" t="s">
        <v>6</v>
      </c>
      <c r="C158" s="3" t="s">
        <v>1456</v>
      </c>
      <c r="D158" s="3" t="s">
        <v>1819</v>
      </c>
      <c r="E158" s="14">
        <v>1868.4649983863142</v>
      </c>
      <c r="F158" s="4">
        <f>Tabella2[[#This Row],[Comunicazioni
'[N']]]/261666</f>
        <v>7.1406487598171496E-3</v>
      </c>
      <c r="G158" s="2"/>
      <c r="H158" s="4">
        <f>Tabella2[[#This Row],[PESO Comunicazioni 
'[%']]]*Tabella2[[#This Row],[Copertura 
'[No = 0 ; SI = 1']]]</f>
        <v>0</v>
      </c>
    </row>
    <row r="159" spans="1:8" x14ac:dyDescent="0.35">
      <c r="A159" s="3" t="s">
        <v>1883</v>
      </c>
      <c r="B159" s="3" t="s">
        <v>6</v>
      </c>
      <c r="C159" s="3" t="s">
        <v>1456</v>
      </c>
      <c r="D159" s="3" t="s">
        <v>1819</v>
      </c>
      <c r="E159" s="14">
        <v>619.48883702651494</v>
      </c>
      <c r="F159" s="4">
        <f>Tabella2[[#This Row],[Comunicazioni
'[N']]]/261666</f>
        <v>2.3674792943160937E-3</v>
      </c>
      <c r="G159" s="2"/>
      <c r="H159" s="4">
        <f>Tabella2[[#This Row],[PESO Comunicazioni 
'[%']]]*Tabella2[[#This Row],[Copertura 
'[No = 0 ; SI = 1']]]</f>
        <v>0</v>
      </c>
    </row>
    <row r="160" spans="1:8" x14ac:dyDescent="0.35">
      <c r="A160" s="3" t="s">
        <v>1882</v>
      </c>
      <c r="B160" s="3" t="s">
        <v>6</v>
      </c>
      <c r="C160" s="3" t="s">
        <v>1456</v>
      </c>
      <c r="D160" s="3" t="s">
        <v>1819</v>
      </c>
      <c r="E160" s="14">
        <v>345.47068470774724</v>
      </c>
      <c r="F160" s="4">
        <f>Tabella2[[#This Row],[Comunicazioni
'[N']]]/261666</f>
        <v>1.3202734963952032E-3</v>
      </c>
      <c r="G160" s="2"/>
      <c r="H160" s="4">
        <f>Tabella2[[#This Row],[PESO Comunicazioni 
'[%']]]*Tabella2[[#This Row],[Copertura 
'[No = 0 ; SI = 1']]]</f>
        <v>0</v>
      </c>
    </row>
    <row r="161" spans="1:8" x14ac:dyDescent="0.35">
      <c r="A161" s="3" t="s">
        <v>1881</v>
      </c>
      <c r="B161" s="3" t="s">
        <v>6</v>
      </c>
      <c r="C161" s="3" t="s">
        <v>1456</v>
      </c>
      <c r="D161" s="3" t="s">
        <v>1819</v>
      </c>
      <c r="E161" s="14">
        <v>1028.2717381042814</v>
      </c>
      <c r="F161" s="4">
        <f>Tabella2[[#This Row],[Comunicazioni
'[N']]]/261666</f>
        <v>3.929710921955017E-3</v>
      </c>
      <c r="G161" s="2"/>
      <c r="H161" s="4">
        <f>Tabella2[[#This Row],[PESO Comunicazioni 
'[%']]]*Tabella2[[#This Row],[Copertura 
'[No = 0 ; SI = 1']]]</f>
        <v>0</v>
      </c>
    </row>
    <row r="162" spans="1:8" x14ac:dyDescent="0.35">
      <c r="A162" s="3" t="s">
        <v>1880</v>
      </c>
      <c r="B162" s="3" t="s">
        <v>6</v>
      </c>
      <c r="C162" s="3" t="s">
        <v>1456</v>
      </c>
      <c r="D162" s="3" t="s">
        <v>1819</v>
      </c>
      <c r="E162" s="14">
        <v>1640.0139786905652</v>
      </c>
      <c r="F162" s="4">
        <f>Tabella2[[#This Row],[Comunicazioni
'[N']]]/261666</f>
        <v>6.2675853136844881E-3</v>
      </c>
      <c r="G162" s="2"/>
      <c r="H162" s="4">
        <f>Tabella2[[#This Row],[PESO Comunicazioni 
'[%']]]*Tabella2[[#This Row],[Copertura 
'[No = 0 ; SI = 1']]]</f>
        <v>0</v>
      </c>
    </row>
    <row r="163" spans="1:8" x14ac:dyDescent="0.35">
      <c r="A163" s="3" t="s">
        <v>1879</v>
      </c>
      <c r="B163" s="3" t="s">
        <v>6</v>
      </c>
      <c r="C163" s="3" t="s">
        <v>1456</v>
      </c>
      <c r="D163" s="3" t="s">
        <v>1819</v>
      </c>
      <c r="E163" s="14">
        <v>987.57487831491676</v>
      </c>
      <c r="F163" s="4">
        <f>Tabella2[[#This Row],[Comunicazioni
'[N']]]/261666</f>
        <v>3.774181125231848E-3</v>
      </c>
      <c r="G163" s="2"/>
      <c r="H163" s="4">
        <f>Tabella2[[#This Row],[PESO Comunicazioni 
'[%']]]*Tabella2[[#This Row],[Copertura 
'[No = 0 ; SI = 1']]]</f>
        <v>0</v>
      </c>
    </row>
    <row r="164" spans="1:8" x14ac:dyDescent="0.35">
      <c r="A164" s="3" t="s">
        <v>1878</v>
      </c>
      <c r="B164" s="3" t="s">
        <v>6</v>
      </c>
      <c r="C164" s="3" t="s">
        <v>1456</v>
      </c>
      <c r="D164" s="3" t="s">
        <v>1819</v>
      </c>
      <c r="E164" s="14">
        <v>255.39220688549858</v>
      </c>
      <c r="F164" s="4">
        <f>Tabella2[[#This Row],[Comunicazioni
'[N']]]/261666</f>
        <v>9.7602365949530539E-4</v>
      </c>
      <c r="G164" s="2"/>
      <c r="H164" s="4">
        <f>Tabella2[[#This Row],[PESO Comunicazioni 
'[%']]]*Tabella2[[#This Row],[Copertura 
'[No = 0 ; SI = 1']]]</f>
        <v>0</v>
      </c>
    </row>
    <row r="165" spans="1:8" x14ac:dyDescent="0.35">
      <c r="A165" s="3" t="s">
        <v>1877</v>
      </c>
      <c r="B165" s="3" t="s">
        <v>6</v>
      </c>
      <c r="C165" s="3" t="s">
        <v>1456</v>
      </c>
      <c r="D165" s="3" t="s">
        <v>1819</v>
      </c>
      <c r="E165" s="14">
        <v>84.132752552807048</v>
      </c>
      <c r="F165" s="4">
        <f>Tabella2[[#This Row],[Comunicazioni
'[N']]]/261666</f>
        <v>3.2152726205470731E-4</v>
      </c>
      <c r="G165" s="2"/>
      <c r="H165" s="4">
        <f>Tabella2[[#This Row],[PESO Comunicazioni 
'[%']]]*Tabella2[[#This Row],[Copertura 
'[No = 0 ; SI = 1']]]</f>
        <v>0</v>
      </c>
    </row>
    <row r="166" spans="1:8" x14ac:dyDescent="0.35">
      <c r="A166" s="3" t="s">
        <v>1876</v>
      </c>
      <c r="B166" s="3" t="s">
        <v>6</v>
      </c>
      <c r="C166" s="3" t="s">
        <v>1456</v>
      </c>
      <c r="D166" s="3" t="s">
        <v>1819</v>
      </c>
      <c r="E166" s="14">
        <v>480.34549562109339</v>
      </c>
      <c r="F166" s="4">
        <f>Tabella2[[#This Row],[Comunicazioni
'[N']]]/261666</f>
        <v>1.8357199468830242E-3</v>
      </c>
      <c r="G166" s="2"/>
      <c r="H166" s="4">
        <f>Tabella2[[#This Row],[PESO Comunicazioni 
'[%']]]*Tabella2[[#This Row],[Copertura 
'[No = 0 ; SI = 1']]]</f>
        <v>0</v>
      </c>
    </row>
    <row r="167" spans="1:8" x14ac:dyDescent="0.35">
      <c r="A167" s="3" t="s">
        <v>1875</v>
      </c>
      <c r="B167" s="3" t="s">
        <v>6</v>
      </c>
      <c r="C167" s="3" t="s">
        <v>1456</v>
      </c>
      <c r="D167" s="3" t="s">
        <v>1819</v>
      </c>
      <c r="E167" s="14">
        <v>99.009076159383852</v>
      </c>
      <c r="F167" s="4">
        <f>Tabella2[[#This Row],[Comunicazioni
'[N']]]/261666</f>
        <v>3.7837959902847085E-4</v>
      </c>
      <c r="G167" s="2"/>
      <c r="H167" s="4">
        <f>Tabella2[[#This Row],[PESO Comunicazioni 
'[%']]]*Tabella2[[#This Row],[Copertura 
'[No = 0 ; SI = 1']]]</f>
        <v>0</v>
      </c>
    </row>
    <row r="168" spans="1:8" x14ac:dyDescent="0.35">
      <c r="A168" s="3" t="s">
        <v>1874</v>
      </c>
      <c r="B168" s="3" t="s">
        <v>6</v>
      </c>
      <c r="C168" s="3" t="s">
        <v>1456</v>
      </c>
      <c r="D168" s="3" t="s">
        <v>1819</v>
      </c>
      <c r="E168" s="14">
        <v>529.22938269382348</v>
      </c>
      <c r="F168" s="4">
        <f>Tabella2[[#This Row],[Comunicazioni
'[N']]]/261666</f>
        <v>2.0225378256778621E-3</v>
      </c>
      <c r="G168" s="2"/>
      <c r="H168" s="4">
        <f>Tabella2[[#This Row],[PESO Comunicazioni 
'[%']]]*Tabella2[[#This Row],[Copertura 
'[No = 0 ; SI = 1']]]</f>
        <v>0</v>
      </c>
    </row>
    <row r="169" spans="1:8" x14ac:dyDescent="0.35">
      <c r="A169" s="3" t="s">
        <v>1873</v>
      </c>
      <c r="B169" s="3" t="s">
        <v>6</v>
      </c>
      <c r="C169" s="3" t="s">
        <v>1456</v>
      </c>
      <c r="D169" s="3" t="s">
        <v>1819</v>
      </c>
      <c r="E169" s="14">
        <v>403.03176655784353</v>
      </c>
      <c r="F169" s="4">
        <f>Tabella2[[#This Row],[Comunicazioni
'[N']]]/261666</f>
        <v>1.5402527136037679E-3</v>
      </c>
      <c r="G169" s="2"/>
      <c r="H169" s="4">
        <f>Tabella2[[#This Row],[PESO Comunicazioni 
'[%']]]*Tabella2[[#This Row],[Copertura 
'[No = 0 ; SI = 1']]]</f>
        <v>0</v>
      </c>
    </row>
    <row r="170" spans="1:8" x14ac:dyDescent="0.35">
      <c r="A170" s="3" t="s">
        <v>1872</v>
      </c>
      <c r="B170" s="3" t="s">
        <v>6</v>
      </c>
      <c r="C170" s="3" t="s">
        <v>1456</v>
      </c>
      <c r="D170" s="3" t="s">
        <v>1819</v>
      </c>
      <c r="E170" s="14">
        <v>374.46463393482463</v>
      </c>
      <c r="F170" s="4">
        <f>Tabella2[[#This Row],[Comunicazioni
'[N']]]/261666</f>
        <v>1.4310786802061585E-3</v>
      </c>
      <c r="G170" s="2"/>
      <c r="H170" s="4">
        <f>Tabella2[[#This Row],[PESO Comunicazioni 
'[%']]]*Tabella2[[#This Row],[Copertura 
'[No = 0 ; SI = 1']]]</f>
        <v>0</v>
      </c>
    </row>
    <row r="171" spans="1:8" x14ac:dyDescent="0.35">
      <c r="A171" s="3" t="s">
        <v>1871</v>
      </c>
      <c r="B171" s="3" t="s">
        <v>6</v>
      </c>
      <c r="C171" s="3" t="s">
        <v>1456</v>
      </c>
      <c r="D171" s="3" t="s">
        <v>1819</v>
      </c>
      <c r="E171" s="14">
        <v>444.53403559768947</v>
      </c>
      <c r="F171" s="4">
        <f>Tabella2[[#This Row],[Comunicazioni
'[N']]]/261666</f>
        <v>1.6988605153045848E-3</v>
      </c>
      <c r="G171" s="2"/>
      <c r="H171" s="4">
        <f>Tabella2[[#This Row],[PESO Comunicazioni 
'[%']]]*Tabella2[[#This Row],[Copertura 
'[No = 0 ; SI = 1']]]</f>
        <v>0</v>
      </c>
    </row>
    <row r="172" spans="1:8" x14ac:dyDescent="0.35">
      <c r="A172" s="3" t="s">
        <v>1817</v>
      </c>
      <c r="B172" s="3" t="s">
        <v>6</v>
      </c>
      <c r="C172" s="3" t="s">
        <v>1456</v>
      </c>
      <c r="D172" s="3" t="s">
        <v>1764</v>
      </c>
      <c r="E172" s="14">
        <v>5745.4630663543212</v>
      </c>
      <c r="F172" s="4">
        <f>Tabella2[[#This Row],[Comunicazioni
'[N']]]/261666</f>
        <v>2.1957239635085647E-2</v>
      </c>
      <c r="G172" s="2"/>
      <c r="H172" s="4">
        <f>Tabella2[[#This Row],[PESO Comunicazioni 
'[%']]]*Tabella2[[#This Row],[Copertura 
'[No = 0 ; SI = 1']]]</f>
        <v>0</v>
      </c>
    </row>
    <row r="173" spans="1:8" x14ac:dyDescent="0.35">
      <c r="A173" s="3" t="s">
        <v>1762</v>
      </c>
      <c r="B173" s="3" t="s">
        <v>6</v>
      </c>
      <c r="C173" s="3" t="s">
        <v>1456</v>
      </c>
      <c r="D173" s="3" t="s">
        <v>1705</v>
      </c>
      <c r="E173" s="14">
        <v>517.35457178047727</v>
      </c>
      <c r="F173" s="4">
        <f>Tabella2[[#This Row],[Comunicazioni
'[N']]]/261666</f>
        <v>1.9771562670751158E-3</v>
      </c>
      <c r="G173" s="2"/>
      <c r="H173" s="4">
        <f>Tabella2[[#This Row],[PESO Comunicazioni 
'[%']]]*Tabella2[[#This Row],[Copertura 
'[No = 0 ; SI = 1']]]</f>
        <v>0</v>
      </c>
    </row>
    <row r="174" spans="1:8" x14ac:dyDescent="0.35">
      <c r="A174" s="3" t="s">
        <v>1761</v>
      </c>
      <c r="B174" s="3" t="s">
        <v>6</v>
      </c>
      <c r="C174" s="3" t="s">
        <v>1456</v>
      </c>
      <c r="D174" s="3" t="s">
        <v>1705</v>
      </c>
      <c r="E174" s="14">
        <v>591.29575897022687</v>
      </c>
      <c r="F174" s="4">
        <f>Tabella2[[#This Row],[Comunicazioni
'[N']]]/261666</f>
        <v>2.2597347724588861E-3</v>
      </c>
      <c r="G174" s="2"/>
      <c r="H174" s="4">
        <f>Tabella2[[#This Row],[PESO Comunicazioni 
'[%']]]*Tabella2[[#This Row],[Copertura 
'[No = 0 ; SI = 1']]]</f>
        <v>0</v>
      </c>
    </row>
    <row r="175" spans="1:8" x14ac:dyDescent="0.35">
      <c r="A175" s="3" t="s">
        <v>1760</v>
      </c>
      <c r="B175" s="3" t="s">
        <v>6</v>
      </c>
      <c r="C175" s="3" t="s">
        <v>1456</v>
      </c>
      <c r="D175" s="3" t="s">
        <v>1705</v>
      </c>
      <c r="E175" s="14">
        <v>333.08755398163248</v>
      </c>
      <c r="F175" s="4">
        <f>Tabella2[[#This Row],[Comunicazioni
'[N']]]/261666</f>
        <v>1.2729493093547976E-3</v>
      </c>
      <c r="G175" s="2"/>
      <c r="H175" s="4">
        <f>Tabella2[[#This Row],[PESO Comunicazioni 
'[%']]]*Tabella2[[#This Row],[Copertura 
'[No = 0 ; SI = 1']]]</f>
        <v>0</v>
      </c>
    </row>
    <row r="176" spans="1:8" x14ac:dyDescent="0.35">
      <c r="A176" s="3" t="s">
        <v>1759</v>
      </c>
      <c r="B176" s="3" t="s">
        <v>6</v>
      </c>
      <c r="C176" s="3" t="s">
        <v>1456</v>
      </c>
      <c r="D176" s="3" t="s">
        <v>1705</v>
      </c>
      <c r="E176" s="14">
        <v>309.95782681528675</v>
      </c>
      <c r="F176" s="4">
        <f>Tabella2[[#This Row],[Comunicazioni
'[N']]]/261666</f>
        <v>1.1845552223647196E-3</v>
      </c>
      <c r="G176" s="2"/>
      <c r="H176" s="4">
        <f>Tabella2[[#This Row],[PESO Comunicazioni 
'[%']]]*Tabella2[[#This Row],[Copertura 
'[No = 0 ; SI = 1']]]</f>
        <v>0</v>
      </c>
    </row>
    <row r="177" spans="1:8" x14ac:dyDescent="0.35">
      <c r="A177" s="3" t="s">
        <v>1758</v>
      </c>
      <c r="B177" s="3" t="s">
        <v>6</v>
      </c>
      <c r="C177" s="3" t="s">
        <v>1456</v>
      </c>
      <c r="D177" s="3" t="s">
        <v>1705</v>
      </c>
      <c r="E177" s="14">
        <v>611.23543346674592</v>
      </c>
      <c r="F177" s="4">
        <f>Tabella2[[#This Row],[Comunicazioni
'[N']]]/261666</f>
        <v>2.3359375442997786E-3</v>
      </c>
      <c r="G177" s="2"/>
      <c r="H177" s="4">
        <f>Tabella2[[#This Row],[PESO Comunicazioni 
'[%']]]*Tabella2[[#This Row],[Copertura 
'[No = 0 ; SI = 1']]]</f>
        <v>0</v>
      </c>
    </row>
    <row r="178" spans="1:8" x14ac:dyDescent="0.35">
      <c r="A178" s="3" t="s">
        <v>1757</v>
      </c>
      <c r="B178" s="3" t="s">
        <v>6</v>
      </c>
      <c r="C178" s="3" t="s">
        <v>1456</v>
      </c>
      <c r="D178" s="3" t="s">
        <v>1705</v>
      </c>
      <c r="E178" s="14">
        <v>346.21123037505572</v>
      </c>
      <c r="F178" s="4">
        <f>Tabella2[[#This Row],[Comunicazioni
'[N']]]/261666</f>
        <v>1.3231036144361733E-3</v>
      </c>
      <c r="G178" s="2"/>
      <c r="H178" s="4">
        <f>Tabella2[[#This Row],[PESO Comunicazioni 
'[%']]]*Tabella2[[#This Row],[Copertura 
'[No = 0 ; SI = 1']]]</f>
        <v>0</v>
      </c>
    </row>
    <row r="179" spans="1:8" x14ac:dyDescent="0.35">
      <c r="A179" s="3" t="s">
        <v>1756</v>
      </c>
      <c r="B179" s="3" t="s">
        <v>6</v>
      </c>
      <c r="C179" s="3" t="s">
        <v>1456</v>
      </c>
      <c r="D179" s="3" t="s">
        <v>1705</v>
      </c>
      <c r="E179" s="14">
        <v>815.81769302207124</v>
      </c>
      <c r="F179" s="4">
        <f>Tabella2[[#This Row],[Comunicazioni
'[N']]]/261666</f>
        <v>3.1177825664093586E-3</v>
      </c>
      <c r="G179" s="2"/>
      <c r="H179" s="4">
        <f>Tabella2[[#This Row],[PESO Comunicazioni 
'[%']]]*Tabella2[[#This Row],[Copertura 
'[No = 0 ; SI = 1']]]</f>
        <v>0</v>
      </c>
    </row>
    <row r="180" spans="1:8" x14ac:dyDescent="0.35">
      <c r="A180" s="3" t="s">
        <v>1755</v>
      </c>
      <c r="B180" s="3" t="s">
        <v>6</v>
      </c>
      <c r="C180" s="3" t="s">
        <v>1456</v>
      </c>
      <c r="D180" s="3" t="s">
        <v>1705</v>
      </c>
      <c r="E180" s="14">
        <v>689.86591697970709</v>
      </c>
      <c r="F180" s="4">
        <f>Tabella2[[#This Row],[Comunicazioni
'[N']]]/261666</f>
        <v>2.6364369730102768E-3</v>
      </c>
      <c r="G180" s="2"/>
      <c r="H180" s="4">
        <f>Tabella2[[#This Row],[PESO Comunicazioni 
'[%']]]*Tabella2[[#This Row],[Copertura 
'[No = 0 ; SI = 1']]]</f>
        <v>0</v>
      </c>
    </row>
    <row r="181" spans="1:8" x14ac:dyDescent="0.35">
      <c r="A181" s="3" t="s">
        <v>1754</v>
      </c>
      <c r="B181" s="3" t="s">
        <v>6</v>
      </c>
      <c r="C181" s="3" t="s">
        <v>1456</v>
      </c>
      <c r="D181" s="3" t="s">
        <v>1705</v>
      </c>
      <c r="E181" s="14">
        <v>1160.9610344274929</v>
      </c>
      <c r="F181" s="4">
        <f>Tabella2[[#This Row],[Comunicazioni
'[N']]]/261666</f>
        <v>4.436805066105237E-3</v>
      </c>
      <c r="G181" s="2"/>
      <c r="H181" s="4">
        <f>Tabella2[[#This Row],[PESO Comunicazioni 
'[%']]]*Tabella2[[#This Row],[Copertura 
'[No = 0 ; SI = 1']]]</f>
        <v>0</v>
      </c>
    </row>
    <row r="182" spans="1:8" x14ac:dyDescent="0.35">
      <c r="A182" s="3" t="s">
        <v>1753</v>
      </c>
      <c r="B182" s="3" t="s">
        <v>6</v>
      </c>
      <c r="C182" s="3" t="s">
        <v>1456</v>
      </c>
      <c r="D182" s="3" t="s">
        <v>1705</v>
      </c>
      <c r="E182" s="14">
        <v>1040.6442799777817</v>
      </c>
      <c r="F182" s="4">
        <f>Tabella2[[#This Row],[Comunicazioni
'[N']]]/261666</f>
        <v>3.9769946419396544E-3</v>
      </c>
      <c r="G182" s="2"/>
      <c r="H182" s="4">
        <f>Tabella2[[#This Row],[PESO Comunicazioni 
'[%']]]*Tabella2[[#This Row],[Copertura 
'[No = 0 ; SI = 1']]]</f>
        <v>0</v>
      </c>
    </row>
    <row r="183" spans="1:8" x14ac:dyDescent="0.35">
      <c r="A183" s="3" t="s">
        <v>1752</v>
      </c>
      <c r="B183" s="3" t="s">
        <v>6</v>
      </c>
      <c r="C183" s="3" t="s">
        <v>1456</v>
      </c>
      <c r="D183" s="3" t="s">
        <v>1705</v>
      </c>
      <c r="E183" s="14">
        <v>1118.4572526944162</v>
      </c>
      <c r="F183" s="4">
        <f>Tabella2[[#This Row],[Comunicazioni
'[N']]]/261666</f>
        <v>4.274369817608769E-3</v>
      </c>
      <c r="G183" s="2"/>
      <c r="H183" s="4">
        <f>Tabella2[[#This Row],[PESO Comunicazioni 
'[%']]]*Tabella2[[#This Row],[Copertura 
'[No = 0 ; SI = 1']]]</f>
        <v>0</v>
      </c>
    </row>
    <row r="184" spans="1:8" x14ac:dyDescent="0.35">
      <c r="A184" s="3" t="s">
        <v>1751</v>
      </c>
      <c r="B184" s="3" t="s">
        <v>6</v>
      </c>
      <c r="C184" s="3" t="s">
        <v>1456</v>
      </c>
      <c r="D184" s="3" t="s">
        <v>1705</v>
      </c>
      <c r="E184" s="14">
        <v>699.85986620678455</v>
      </c>
      <c r="F184" s="4">
        <f>Tabella2[[#This Row],[Comunicazioni
'[N']]]/261666</f>
        <v>2.6746305068552452E-3</v>
      </c>
      <c r="G184" s="2"/>
      <c r="H184" s="4">
        <f>Tabella2[[#This Row],[PESO Comunicazioni 
'[%']]]*Tabella2[[#This Row],[Copertura 
'[No = 0 ; SI = 1']]]</f>
        <v>0</v>
      </c>
    </row>
    <row r="185" spans="1:8" x14ac:dyDescent="0.35">
      <c r="A185" s="3" t="s">
        <v>1750</v>
      </c>
      <c r="B185" s="3" t="s">
        <v>6</v>
      </c>
      <c r="C185" s="3" t="s">
        <v>1456</v>
      </c>
      <c r="D185" s="3" t="s">
        <v>1705</v>
      </c>
      <c r="E185" s="14">
        <v>1658.1300916178352</v>
      </c>
      <c r="F185" s="4">
        <f>Tabella2[[#This Row],[Comunicazioni
'[N']]]/261666</f>
        <v>6.3368190426644471E-3</v>
      </c>
      <c r="G185" s="2"/>
      <c r="H185" s="4">
        <f>Tabella2[[#This Row],[PESO Comunicazioni 
'[%']]]*Tabella2[[#This Row],[Copertura 
'[No = 0 ; SI = 1']]]</f>
        <v>0</v>
      </c>
    </row>
    <row r="186" spans="1:8" x14ac:dyDescent="0.35">
      <c r="A186" s="3" t="s">
        <v>1749</v>
      </c>
      <c r="B186" s="3" t="s">
        <v>6</v>
      </c>
      <c r="C186" s="3" t="s">
        <v>1456</v>
      </c>
      <c r="D186" s="3" t="s">
        <v>1705</v>
      </c>
      <c r="E186" s="14">
        <v>477.2866828108431</v>
      </c>
      <c r="F186" s="4">
        <f>Tabella2[[#This Row],[Comunicazioni
'[N']]]/261666</f>
        <v>1.8240301866151625E-3</v>
      </c>
      <c r="G186" s="2"/>
      <c r="H186" s="4">
        <f>Tabella2[[#This Row],[PESO Comunicazioni 
'[%']]]*Tabella2[[#This Row],[Copertura 
'[No = 0 ; SI = 1']]]</f>
        <v>0</v>
      </c>
    </row>
    <row r="187" spans="1:8" x14ac:dyDescent="0.35">
      <c r="A187" s="3" t="s">
        <v>1748</v>
      </c>
      <c r="B187" s="3" t="s">
        <v>6</v>
      </c>
      <c r="C187" s="3" t="s">
        <v>1456</v>
      </c>
      <c r="D187" s="3" t="s">
        <v>1705</v>
      </c>
      <c r="E187" s="14">
        <v>531.67132623018847</v>
      </c>
      <c r="F187" s="4">
        <f>Tabella2[[#This Row],[Comunicazioni
'[N']]]/261666</f>
        <v>2.0318701177462432E-3</v>
      </c>
      <c r="G187" s="2"/>
      <c r="H187" s="4">
        <f>Tabella2[[#This Row],[PESO Comunicazioni 
'[%']]]*Tabella2[[#This Row],[Copertura 
'[No = 0 ; SI = 1']]]</f>
        <v>0</v>
      </c>
    </row>
    <row r="188" spans="1:8" x14ac:dyDescent="0.35">
      <c r="A188" s="3" t="s">
        <v>1747</v>
      </c>
      <c r="B188" s="3" t="s">
        <v>6</v>
      </c>
      <c r="C188" s="3" t="s">
        <v>1456</v>
      </c>
      <c r="D188" s="3" t="s">
        <v>1705</v>
      </c>
      <c r="E188" s="14">
        <v>428.78138838453583</v>
      </c>
      <c r="F188" s="4">
        <f>Tabella2[[#This Row],[Comunicazioni
'[N']]]/261666</f>
        <v>1.638659162384627E-3</v>
      </c>
      <c r="G188" s="2"/>
      <c r="H188" s="4">
        <f>Tabella2[[#This Row],[PESO Comunicazioni 
'[%']]]*Tabella2[[#This Row],[Copertura 
'[No = 0 ; SI = 1']]]</f>
        <v>0</v>
      </c>
    </row>
    <row r="189" spans="1:8" x14ac:dyDescent="0.35">
      <c r="A189" s="3" t="s">
        <v>1746</v>
      </c>
      <c r="B189" s="3" t="s">
        <v>6</v>
      </c>
      <c r="C189" s="3" t="s">
        <v>1456</v>
      </c>
      <c r="D189" s="3" t="s">
        <v>1705</v>
      </c>
      <c r="E189" s="14">
        <v>611.92321709672672</v>
      </c>
      <c r="F189" s="4">
        <f>Tabella2[[#This Row],[Comunicazioni
'[N']]]/261666</f>
        <v>2.3385660234678052E-3</v>
      </c>
      <c r="G189" s="2"/>
      <c r="H189" s="4">
        <f>Tabella2[[#This Row],[PESO Comunicazioni 
'[%']]]*Tabella2[[#This Row],[Copertura 
'[No = 0 ; SI = 1']]]</f>
        <v>0</v>
      </c>
    </row>
    <row r="190" spans="1:8" x14ac:dyDescent="0.35">
      <c r="A190" s="3" t="s">
        <v>1745</v>
      </c>
      <c r="B190" s="3" t="s">
        <v>6</v>
      </c>
      <c r="C190" s="3" t="s">
        <v>1456</v>
      </c>
      <c r="D190" s="3" t="s">
        <v>1705</v>
      </c>
      <c r="E190" s="14">
        <v>540.85684082032321</v>
      </c>
      <c r="F190" s="4">
        <f>Tabella2[[#This Row],[Comunicazioni
'[N']]]/261666</f>
        <v>2.0669740845976289E-3</v>
      </c>
      <c r="G190" s="2"/>
      <c r="H190" s="4">
        <f>Tabella2[[#This Row],[PESO Comunicazioni 
'[%']]]*Tabella2[[#This Row],[Copertura 
'[No = 0 ; SI = 1']]]</f>
        <v>0</v>
      </c>
    </row>
    <row r="191" spans="1:8" x14ac:dyDescent="0.35">
      <c r="A191" s="3" t="s">
        <v>1744</v>
      </c>
      <c r="B191" s="3" t="s">
        <v>6</v>
      </c>
      <c r="C191" s="3" t="s">
        <v>1456</v>
      </c>
      <c r="D191" s="3" t="s">
        <v>1705</v>
      </c>
      <c r="E191" s="14">
        <v>207.76474875899876</v>
      </c>
      <c r="F191" s="4">
        <f>Tabella2[[#This Row],[Comunicazioni
'[N']]]/261666</f>
        <v>7.940074322189309E-4</v>
      </c>
      <c r="G191" s="2"/>
      <c r="H191" s="4">
        <f>Tabella2[[#This Row],[PESO Comunicazioni 
'[%']]]*Tabella2[[#This Row],[Copertura 
'[No = 0 ; SI = 1']]]</f>
        <v>0</v>
      </c>
    </row>
    <row r="192" spans="1:8" x14ac:dyDescent="0.35">
      <c r="A192" s="3" t="s">
        <v>1743</v>
      </c>
      <c r="B192" s="3" t="s">
        <v>6</v>
      </c>
      <c r="C192" s="3" t="s">
        <v>1456</v>
      </c>
      <c r="D192" s="3" t="s">
        <v>1705</v>
      </c>
      <c r="E192" s="14">
        <v>354.08604128840187</v>
      </c>
      <c r="F192" s="4">
        <f>Tabella2[[#This Row],[Comunicazioni
'[N']]]/261666</f>
        <v>1.3531985098881852E-3</v>
      </c>
      <c r="G192" s="2"/>
      <c r="H192" s="4">
        <f>Tabella2[[#This Row],[PESO Comunicazioni 
'[%']]]*Tabella2[[#This Row],[Copertura 
'[No = 0 ; SI = 1']]]</f>
        <v>0</v>
      </c>
    </row>
    <row r="193" spans="1:8" x14ac:dyDescent="0.35">
      <c r="A193" s="3" t="s">
        <v>1742</v>
      </c>
      <c r="B193" s="3" t="s">
        <v>6</v>
      </c>
      <c r="C193" s="3" t="s">
        <v>1456</v>
      </c>
      <c r="D193" s="3" t="s">
        <v>1705</v>
      </c>
      <c r="E193" s="14">
        <v>370.58831032824787</v>
      </c>
      <c r="F193" s="4">
        <f>Tabella2[[#This Row],[Comunicazioni
'[N']]]/261666</f>
        <v>1.416264666896914E-3</v>
      </c>
      <c r="G193" s="2"/>
      <c r="H193" s="4">
        <f>Tabella2[[#This Row],[PESO Comunicazioni 
'[%']]]*Tabella2[[#This Row],[Copertura 
'[No = 0 ; SI = 1']]]</f>
        <v>0</v>
      </c>
    </row>
    <row r="194" spans="1:8" x14ac:dyDescent="0.35">
      <c r="A194" s="3" t="s">
        <v>1579</v>
      </c>
      <c r="B194" s="3" t="s">
        <v>6</v>
      </c>
      <c r="C194" s="3" t="s">
        <v>1456</v>
      </c>
      <c r="D194" s="3" t="s">
        <v>1551</v>
      </c>
      <c r="E194" s="14">
        <v>1195.0862235141467</v>
      </c>
      <c r="F194" s="4">
        <f>Tabella2[[#This Row],[Comunicazioni
'[N']]]/261666</f>
        <v>4.5672201337359332E-3</v>
      </c>
      <c r="G194" s="2"/>
      <c r="H194" s="4">
        <f>Tabella2[[#This Row],[PESO Comunicazioni 
'[%']]]*Tabella2[[#This Row],[Copertura 
'[No = 0 ; SI = 1']]]</f>
        <v>0</v>
      </c>
    </row>
    <row r="195" spans="1:8" x14ac:dyDescent="0.35">
      <c r="A195" s="3" t="s">
        <v>1549</v>
      </c>
      <c r="B195" s="3" t="s">
        <v>6</v>
      </c>
      <c r="C195" s="3" t="s">
        <v>1456</v>
      </c>
      <c r="D195" s="3" t="s">
        <v>1500</v>
      </c>
      <c r="E195" s="14">
        <v>3926.325229044588</v>
      </c>
      <c r="F195" s="4">
        <f>Tabella2[[#This Row],[Comunicazioni
'[N']]]/261666</f>
        <v>1.5005102799158423E-2</v>
      </c>
      <c r="G195" s="2"/>
      <c r="H195" s="4">
        <f>Tabella2[[#This Row],[PESO Comunicazioni 
'[%']]]*Tabella2[[#This Row],[Copertura 
'[No = 0 ; SI = 1']]]</f>
        <v>0</v>
      </c>
    </row>
    <row r="196" spans="1:8" s="3" customFormat="1" x14ac:dyDescent="0.35">
      <c r="B196" s="3">
        <f>SUBTOTAL(103,Tabella2[DESTINAZIONE TARIFFARIA])</f>
        <v>194</v>
      </c>
      <c r="E196" s="17">
        <f>SUBTOTAL(109,Tabella2[Comunicazioni
'[N']])</f>
        <v>261665.82264165854</v>
      </c>
      <c r="F196" s="18">
        <f>SUBTOTAL(109,Tabella2[PESO Comunicazioni 
'[%']])</f>
        <v>0.99999932219569421</v>
      </c>
      <c r="H196" s="18">
        <f>SUBTOTAL(109,Tabella2[Copertura Puntuale Offerta])</f>
        <v>0</v>
      </c>
    </row>
    <row r="197" spans="1:8" s="3" customFormat="1" x14ac:dyDescent="0.35"/>
    <row r="198" spans="1:8" s="3" customFormat="1" ht="43.5" x14ac:dyDescent="0.35">
      <c r="E198" s="19" t="s">
        <v>2543</v>
      </c>
      <c r="F198" s="19" t="s">
        <v>2544</v>
      </c>
    </row>
    <row r="199" spans="1:8" s="3" customFormat="1" x14ac:dyDescent="0.35">
      <c r="E199" s="20">
        <v>1315726.4424463066</v>
      </c>
      <c r="F199" s="23">
        <f>Tabella2[[#Totals],[Comunicazioni
'[N']]]/E199</f>
        <v>0.19887555209056068</v>
      </c>
    </row>
    <row r="200" spans="1:8" s="3" customFormat="1" x14ac:dyDescent="0.35"/>
    <row r="201" spans="1:8" s="3" customFormat="1" x14ac:dyDescent="0.35"/>
    <row r="202" spans="1:8" s="3" customFormat="1" x14ac:dyDescent="0.35"/>
    <row r="203" spans="1:8" s="3" customFormat="1" x14ac:dyDescent="0.35"/>
    <row r="204" spans="1:8" s="3" customFormat="1" x14ac:dyDescent="0.35"/>
    <row r="205" spans="1:8" s="3" customFormat="1" x14ac:dyDescent="0.35"/>
    <row r="206" spans="1:8" s="3" customFormat="1" x14ac:dyDescent="0.35"/>
    <row r="207" spans="1:8" s="3" customFormat="1" x14ac:dyDescent="0.35"/>
    <row r="208" spans="1:8" s="3" customFormat="1" x14ac:dyDescent="0.35"/>
    <row r="209" s="3" customFormat="1" x14ac:dyDescent="0.35"/>
    <row r="210" s="3" customFormat="1" x14ac:dyDescent="0.35"/>
    <row r="211" s="3" customFormat="1" x14ac:dyDescent="0.35"/>
    <row r="212" s="3" customFormat="1" x14ac:dyDescent="0.35"/>
    <row r="213" s="3" customFormat="1" x14ac:dyDescent="0.35"/>
    <row r="214" s="3" customFormat="1" x14ac:dyDescent="0.35"/>
    <row r="215" s="3" customFormat="1" x14ac:dyDescent="0.35"/>
    <row r="216" s="3" customFormat="1" x14ac:dyDescent="0.35"/>
    <row r="217" s="3" customFormat="1" x14ac:dyDescent="0.35"/>
    <row r="218" s="3" customFormat="1" x14ac:dyDescent="0.35"/>
    <row r="219" s="3" customFormat="1" x14ac:dyDescent="0.35"/>
    <row r="220" s="3" customFormat="1" x14ac:dyDescent="0.35"/>
    <row r="221" s="3" customFormat="1" x14ac:dyDescent="0.35"/>
    <row r="222" s="3" customFormat="1" x14ac:dyDescent="0.35"/>
    <row r="223" s="3" customFormat="1" x14ac:dyDescent="0.35"/>
    <row r="224" s="3" customFormat="1" x14ac:dyDescent="0.35"/>
    <row r="225" s="3" customFormat="1" x14ac:dyDescent="0.35"/>
    <row r="226" s="3" customFormat="1" x14ac:dyDescent="0.35"/>
    <row r="227" s="3" customFormat="1" x14ac:dyDescent="0.35"/>
    <row r="228" s="3" customFormat="1" x14ac:dyDescent="0.35"/>
    <row r="229" s="3" customFormat="1" x14ac:dyDescent="0.35"/>
    <row r="230" s="3" customFormat="1" x14ac:dyDescent="0.35"/>
    <row r="231" s="3" customFormat="1" x14ac:dyDescent="0.35"/>
    <row r="232" s="3" customFormat="1" x14ac:dyDescent="0.35"/>
    <row r="233" s="3" customFormat="1" x14ac:dyDescent="0.35"/>
    <row r="234" s="3" customFormat="1" x14ac:dyDescent="0.35"/>
    <row r="235" s="3" customFormat="1" x14ac:dyDescent="0.35"/>
    <row r="236" s="3" customFormat="1" x14ac:dyDescent="0.35"/>
    <row r="237" s="3" customFormat="1" x14ac:dyDescent="0.35"/>
    <row r="238" s="3" customFormat="1" x14ac:dyDescent="0.35"/>
    <row r="239" s="3" customFormat="1" x14ac:dyDescent="0.35"/>
    <row r="240" s="3" customFormat="1" x14ac:dyDescent="0.35"/>
    <row r="241" s="3" customFormat="1" x14ac:dyDescent="0.35"/>
    <row r="242" s="3" customFormat="1" x14ac:dyDescent="0.35"/>
    <row r="243" s="3" customFormat="1" x14ac:dyDescent="0.35"/>
    <row r="244" s="3" customFormat="1" x14ac:dyDescent="0.35"/>
    <row r="245" s="3" customFormat="1" x14ac:dyDescent="0.35"/>
    <row r="246" s="3" customFormat="1" x14ac:dyDescent="0.35"/>
    <row r="247" s="3" customFormat="1" x14ac:dyDescent="0.35"/>
    <row r="248" s="3" customFormat="1" x14ac:dyDescent="0.35"/>
    <row r="249" s="3" customFormat="1" x14ac:dyDescent="0.35"/>
    <row r="250" s="3" customFormat="1" x14ac:dyDescent="0.35"/>
    <row r="251" s="3" customFormat="1" x14ac:dyDescent="0.35"/>
    <row r="252" s="3" customFormat="1" x14ac:dyDescent="0.35"/>
    <row r="253" s="3" customFormat="1" x14ac:dyDescent="0.35"/>
    <row r="254" s="3" customFormat="1" x14ac:dyDescent="0.35"/>
    <row r="255" s="3" customFormat="1" x14ac:dyDescent="0.35"/>
    <row r="256" s="3" customFormat="1" x14ac:dyDescent="0.35"/>
    <row r="257" s="3" customFormat="1" x14ac:dyDescent="0.35"/>
    <row r="258" s="3" customFormat="1" x14ac:dyDescent="0.35"/>
    <row r="259" s="3" customFormat="1" x14ac:dyDescent="0.35"/>
    <row r="260" s="3" customFormat="1" x14ac:dyDescent="0.35"/>
    <row r="261" s="3" customFormat="1" x14ac:dyDescent="0.35"/>
    <row r="262" s="3" customFormat="1" x14ac:dyDescent="0.35"/>
    <row r="263" s="3" customFormat="1" x14ac:dyDescent="0.35"/>
    <row r="264" s="3" customFormat="1" x14ac:dyDescent="0.35"/>
    <row r="265" s="3" customFormat="1" x14ac:dyDescent="0.35"/>
    <row r="266" s="3" customFormat="1" x14ac:dyDescent="0.35"/>
    <row r="267" s="3" customFormat="1" x14ac:dyDescent="0.35"/>
    <row r="268" s="3" customFormat="1" x14ac:dyDescent="0.35"/>
    <row r="269" s="3" customFormat="1" x14ac:dyDescent="0.35"/>
    <row r="270" s="3" customFormat="1" x14ac:dyDescent="0.35"/>
    <row r="271" s="3" customFormat="1" x14ac:dyDescent="0.35"/>
    <row r="272" s="3" customFormat="1" x14ac:dyDescent="0.35"/>
    <row r="273" s="3" customFormat="1" x14ac:dyDescent="0.35"/>
    <row r="274" s="3" customFormat="1" x14ac:dyDescent="0.35"/>
    <row r="275" s="3" customFormat="1" x14ac:dyDescent="0.35"/>
    <row r="276" s="3" customFormat="1" x14ac:dyDescent="0.35"/>
    <row r="277" s="3" customFormat="1" x14ac:dyDescent="0.35"/>
    <row r="278" s="3" customFormat="1" x14ac:dyDescent="0.35"/>
    <row r="279" s="3" customFormat="1" x14ac:dyDescent="0.35"/>
    <row r="280" s="3" customFormat="1" x14ac:dyDescent="0.35"/>
    <row r="281" s="3" customFormat="1" x14ac:dyDescent="0.35"/>
    <row r="282" s="3" customFormat="1" x14ac:dyDescent="0.35"/>
    <row r="283" s="3" customFormat="1" x14ac:dyDescent="0.35"/>
    <row r="284" s="3" customFormat="1" x14ac:dyDescent="0.35"/>
    <row r="285" s="3" customFormat="1" x14ac:dyDescent="0.35"/>
    <row r="286" s="3" customFormat="1" x14ac:dyDescent="0.35"/>
    <row r="287" s="3" customFormat="1" x14ac:dyDescent="0.35"/>
    <row r="288" s="3" customFormat="1" x14ac:dyDescent="0.35"/>
    <row r="289" s="3" customFormat="1" x14ac:dyDescent="0.35"/>
    <row r="290" s="3" customFormat="1" x14ac:dyDescent="0.35"/>
    <row r="291" s="3" customFormat="1" x14ac:dyDescent="0.35"/>
    <row r="292" s="3" customFormat="1" x14ac:dyDescent="0.35"/>
  </sheetData>
  <sheetProtection algorithmName="SHA-512" hashValue="+enMB6a1UxULRC5cHA33wsXRN/AgW00ay8HL0XpzGb5MhIy6w2XaBkIFM3IYkEUNeTFgdcDGE8qZ1aGKT25dUw==" saltValue="keoJ2xLpav/Wcs2u8psdvA==" spinCount="100000" sheet="1" objects="1" scenarios="1"/>
  <dataValidations count="1">
    <dataValidation type="list" allowBlank="1" showInputMessage="1" showErrorMessage="1" sqref="G2:G195">
      <formula1>$X$2:$X$3</formula1>
    </dataValidation>
  </dataValidations>
  <pageMargins left="0.7" right="0.7" top="0.75" bottom="0.75" header="0.3" footer="0.3"/>
  <pageSetup paperSize="8" scale="65" fitToHeight="0" orientation="portrait" r:id="rId1"/>
  <ignoredErrors>
    <ignoredError sqref="F2:F195 H2:H195 J2:K2" unlockedFormula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221"/>
  <sheetViews>
    <sheetView showGridLines="0" zoomScaleNormal="100" workbookViewId="0">
      <selection activeCell="F2094" sqref="F2094"/>
    </sheetView>
  </sheetViews>
  <sheetFormatPr defaultColWidth="8.90625" defaultRowHeight="14.5" x14ac:dyDescent="0.35"/>
  <cols>
    <col min="1" max="1" width="9.54296875" style="3" customWidth="1"/>
    <col min="2" max="2" width="18.54296875" style="3" customWidth="1"/>
    <col min="3" max="3" width="21.453125" style="3" customWidth="1"/>
    <col min="4" max="4" width="21.08984375" style="3" customWidth="1"/>
    <col min="5" max="5" width="17.1796875" style="3" customWidth="1"/>
    <col min="6" max="6" width="26.90625" style="3" customWidth="1"/>
    <col min="7" max="7" width="20.36328125" style="1" customWidth="1"/>
    <col min="8" max="8" width="14.90625" style="3" bestFit="1" customWidth="1"/>
    <col min="9" max="9" width="3.36328125" style="3" customWidth="1"/>
    <col min="10" max="10" width="27.90625" style="3" customWidth="1"/>
    <col min="11" max="11" width="25.36328125" style="3" customWidth="1"/>
    <col min="12" max="23" width="8.90625" style="3"/>
    <col min="24" max="24" width="0" style="3" hidden="1" customWidth="1"/>
    <col min="25" max="35" width="8.90625" style="3"/>
    <col min="36" max="16384" width="8.90625" style="1"/>
  </cols>
  <sheetData>
    <row r="1" spans="1:24" s="12" customFormat="1" ht="55.5" x14ac:dyDescent="0.35">
      <c r="A1" s="8" t="s">
        <v>0</v>
      </c>
      <c r="B1" s="8" t="s">
        <v>1</v>
      </c>
      <c r="C1" s="8" t="s">
        <v>2</v>
      </c>
      <c r="D1" s="8" t="s">
        <v>3</v>
      </c>
      <c r="E1" s="8" t="s">
        <v>2526</v>
      </c>
      <c r="F1" s="8" t="s">
        <v>2525</v>
      </c>
      <c r="G1" s="8" t="s">
        <v>2524</v>
      </c>
      <c r="H1" s="8" t="s">
        <v>2529</v>
      </c>
      <c r="J1" s="10" t="s">
        <v>2531</v>
      </c>
      <c r="K1" s="10" t="s">
        <v>2532</v>
      </c>
    </row>
    <row r="2" spans="1:24" x14ac:dyDescent="0.35">
      <c r="A2" s="3" t="s">
        <v>2522</v>
      </c>
      <c r="B2" s="3" t="s">
        <v>4</v>
      </c>
      <c r="C2" s="3" t="s">
        <v>1431</v>
      </c>
      <c r="D2" s="3" t="s">
        <v>2386</v>
      </c>
      <c r="E2" s="14">
        <v>27.752647213153626</v>
      </c>
      <c r="F2" s="4">
        <f>Tabella3[[#This Row],[Comunicazioni
'[N']]]/704223</f>
        <v>3.9408890668372984E-5</v>
      </c>
      <c r="G2" s="2"/>
      <c r="H2" s="4">
        <f>Tabella3[[#This Row],[PESO Comunicazioni 
'[%']]]*Tabella3[[#This Row],[Copertura 
'[No = 0 ; SI = 1']]]</f>
        <v>0</v>
      </c>
      <c r="J2" s="16">
        <f>F2097</f>
        <v>0.53523485262645332</v>
      </c>
      <c r="K2" s="16">
        <f>Tabella3[[#Totals],[Copertura Puntuale Offerta]]</f>
        <v>0</v>
      </c>
    </row>
    <row r="3" spans="1:24" x14ac:dyDescent="0.35">
      <c r="A3" s="3" t="s">
        <v>2519</v>
      </c>
      <c r="B3" s="3" t="s">
        <v>4</v>
      </c>
      <c r="C3" s="3" t="s">
        <v>1431</v>
      </c>
      <c r="D3" s="3" t="s">
        <v>2330</v>
      </c>
      <c r="E3" s="14">
        <v>158.50983250599919</v>
      </c>
      <c r="F3" s="4">
        <f>Tabella3[[#This Row],[Comunicazioni
'[N']]]/704223</f>
        <v>2.2508471394146342E-4</v>
      </c>
      <c r="G3" s="2"/>
      <c r="H3" s="4">
        <f>Tabella3[[#This Row],[PESO Comunicazioni 
'[%']]]*Tabella3[[#This Row],[Copertura 
'[No = 0 ; SI = 1']]]</f>
        <v>0</v>
      </c>
      <c r="X3" s="3">
        <v>0</v>
      </c>
    </row>
    <row r="4" spans="1:24" x14ac:dyDescent="0.35">
      <c r="A4" s="3" t="s">
        <v>2515</v>
      </c>
      <c r="B4" s="3" t="s">
        <v>4</v>
      </c>
      <c r="C4" s="3" t="s">
        <v>1431</v>
      </c>
      <c r="D4" s="3" t="s">
        <v>2237</v>
      </c>
      <c r="E4" s="14">
        <v>4.8129727166345759</v>
      </c>
      <c r="F4" s="4">
        <f>Tabella3[[#This Row],[Comunicazioni
'[N']]]/704223</f>
        <v>6.8344440846643402E-6</v>
      </c>
      <c r="G4" s="2"/>
      <c r="H4" s="4">
        <f>Tabella3[[#This Row],[PESO Comunicazioni 
'[%']]]*Tabella3[[#This Row],[Copertura 
'[No = 0 ; SI = 1']]]</f>
        <v>0</v>
      </c>
      <c r="X4" s="3">
        <v>1</v>
      </c>
    </row>
    <row r="5" spans="1:24" x14ac:dyDescent="0.35">
      <c r="A5" s="3" t="s">
        <v>2514</v>
      </c>
      <c r="B5" s="3" t="s">
        <v>4</v>
      </c>
      <c r="C5" s="3" t="s">
        <v>1431</v>
      </c>
      <c r="D5" s="3" t="s">
        <v>2237</v>
      </c>
      <c r="E5" s="14">
        <v>6.0633508899422361</v>
      </c>
      <c r="F5" s="4">
        <f>Tabella3[[#This Row],[Comunicazioni
'[N']]]/704223</f>
        <v>8.6099870210746253E-6</v>
      </c>
      <c r="G5" s="2"/>
      <c r="H5" s="4">
        <f>Tabella3[[#This Row],[PESO Comunicazioni 
'[%']]]*Tabella3[[#This Row],[Copertura 
'[No = 0 ; SI = 1']]]</f>
        <v>0</v>
      </c>
    </row>
    <row r="6" spans="1:24" x14ac:dyDescent="0.35">
      <c r="A6" s="3" t="s">
        <v>2513</v>
      </c>
      <c r="B6" s="3" t="s">
        <v>4</v>
      </c>
      <c r="C6" s="3" t="s">
        <v>1431</v>
      </c>
      <c r="D6" s="3" t="s">
        <v>2237</v>
      </c>
      <c r="E6" s="14">
        <v>2.6877836299807454</v>
      </c>
      <c r="F6" s="4">
        <f>Tabella3[[#This Row],[Comunicazioni
'[N']]]/704223</f>
        <v>3.816665502235436E-6</v>
      </c>
      <c r="G6" s="2"/>
      <c r="H6" s="4">
        <f>Tabella3[[#This Row],[PESO Comunicazioni 
'[%']]]*Tabella3[[#This Row],[Copertura 
'[No = 0 ; SI = 1']]]</f>
        <v>0</v>
      </c>
    </row>
    <row r="7" spans="1:24" x14ac:dyDescent="0.35">
      <c r="A7" s="3" t="s">
        <v>2512</v>
      </c>
      <c r="B7" s="3" t="s">
        <v>4</v>
      </c>
      <c r="C7" s="3" t="s">
        <v>1431</v>
      </c>
      <c r="D7" s="3" t="s">
        <v>2237</v>
      </c>
      <c r="E7" s="14">
        <v>10.063350889942235</v>
      </c>
      <c r="F7" s="4">
        <f>Tabella3[[#This Row],[Comunicazioni
'[N']]]/704223</f>
        <v>1.4290005992337989E-5</v>
      </c>
      <c r="G7" s="2"/>
      <c r="H7" s="4">
        <f>Tabella3[[#This Row],[PESO Comunicazioni 
'[%']]]*Tabella3[[#This Row],[Copertura 
'[No = 0 ; SI = 1']]]</f>
        <v>0</v>
      </c>
    </row>
    <row r="8" spans="1:24" x14ac:dyDescent="0.35">
      <c r="A8" s="3" t="s">
        <v>2510</v>
      </c>
      <c r="B8" s="3" t="s">
        <v>4</v>
      </c>
      <c r="C8" s="3" t="s">
        <v>1431</v>
      </c>
      <c r="D8" s="3" t="s">
        <v>2189</v>
      </c>
      <c r="E8" s="14">
        <v>2.1251890866538306</v>
      </c>
      <c r="F8" s="4">
        <f>Tabella3[[#This Row],[Comunicazioni
'[N']]]/704223</f>
        <v>3.0177785824289046E-6</v>
      </c>
      <c r="G8" s="2"/>
      <c r="H8" s="4">
        <f>Tabella3[[#This Row],[PESO Comunicazioni 
'[%']]]*Tabella3[[#This Row],[Copertura 
'[No = 0 ; SI = 1']]]</f>
        <v>0</v>
      </c>
    </row>
    <row r="9" spans="1:24" x14ac:dyDescent="0.35">
      <c r="A9" s="3" t="s">
        <v>2507</v>
      </c>
      <c r="B9" s="3" t="s">
        <v>4</v>
      </c>
      <c r="C9" s="3" t="s">
        <v>1431</v>
      </c>
      <c r="D9" s="3" t="s">
        <v>2097</v>
      </c>
      <c r="E9" s="14">
        <v>0.56259454332691516</v>
      </c>
      <c r="F9" s="4">
        <f>Tabella3[[#This Row],[Comunicazioni
'[N']]]/704223</f>
        <v>7.9888691980653172E-7</v>
      </c>
      <c r="G9" s="2"/>
      <c r="H9" s="4">
        <f>Tabella3[[#This Row],[PESO Comunicazioni 
'[%']]]*Tabella3[[#This Row],[Copertura 
'[No = 0 ; SI = 1']]]</f>
        <v>0</v>
      </c>
    </row>
    <row r="10" spans="1:24" x14ac:dyDescent="0.35">
      <c r="A10" s="3" t="s">
        <v>2504</v>
      </c>
      <c r="B10" s="3" t="s">
        <v>4</v>
      </c>
      <c r="C10" s="3" t="s">
        <v>1431</v>
      </c>
      <c r="D10" s="3" t="s">
        <v>2027</v>
      </c>
      <c r="E10" s="14">
        <v>8.3755672599614908</v>
      </c>
      <c r="F10" s="4">
        <f>Tabella3[[#This Row],[Comunicazioni
'[N']]]/704223</f>
        <v>1.1893345232918395E-5</v>
      </c>
      <c r="G10" s="2"/>
      <c r="H10" s="4">
        <f>Tabella3[[#This Row],[PESO Comunicazioni 
'[%']]]*Tabella3[[#This Row],[Copertura 
'[No = 0 ; SI = 1']]]</f>
        <v>0</v>
      </c>
    </row>
    <row r="11" spans="1:24" x14ac:dyDescent="0.35">
      <c r="A11" s="3" t="s">
        <v>2402</v>
      </c>
      <c r="B11" s="3" t="s">
        <v>4</v>
      </c>
      <c r="C11" s="3" t="s">
        <v>1431</v>
      </c>
      <c r="D11" s="3" t="s">
        <v>2386</v>
      </c>
      <c r="E11" s="14">
        <v>343.40582112457435</v>
      </c>
      <c r="F11" s="4">
        <f>Tabella3[[#This Row],[Comunicazioni
'[N']]]/704223</f>
        <v>4.876378947074639E-4</v>
      </c>
      <c r="G11" s="2"/>
      <c r="H11" s="4">
        <f>Tabella3[[#This Row],[PESO Comunicazioni 
'[%']]]*Tabella3[[#This Row],[Copertura 
'[No = 0 ; SI = 1']]]</f>
        <v>0</v>
      </c>
    </row>
    <row r="12" spans="1:24" x14ac:dyDescent="0.35">
      <c r="A12" s="3" t="s">
        <v>2401</v>
      </c>
      <c r="B12" s="3" t="s">
        <v>4</v>
      </c>
      <c r="C12" s="3" t="s">
        <v>1431</v>
      </c>
      <c r="D12" s="3" t="s">
        <v>2386</v>
      </c>
      <c r="E12" s="14">
        <v>164.32885599555632</v>
      </c>
      <c r="F12" s="4">
        <f>Tabella3[[#This Row],[Comunicazioni
'[N']]]/704223</f>
        <v>2.3334775489519132E-4</v>
      </c>
      <c r="G12" s="2"/>
      <c r="H12" s="4">
        <f>Tabella3[[#This Row],[PESO Comunicazioni 
'[%']]]*Tabella3[[#This Row],[Copertura 
'[No = 0 ; SI = 1']]]</f>
        <v>0</v>
      </c>
    </row>
    <row r="13" spans="1:24" x14ac:dyDescent="0.35">
      <c r="A13" s="3" t="s">
        <v>2400</v>
      </c>
      <c r="B13" s="3" t="s">
        <v>4</v>
      </c>
      <c r="C13" s="3" t="s">
        <v>1431</v>
      </c>
      <c r="D13" s="3" t="s">
        <v>2386</v>
      </c>
      <c r="E13" s="14">
        <v>117.32129252940311</v>
      </c>
      <c r="F13" s="4">
        <f>Tabella3[[#This Row],[Comunicazioni
'[N']]]/704223</f>
        <v>1.665967918250371E-4</v>
      </c>
      <c r="G13" s="2"/>
      <c r="H13" s="4">
        <f>Tabella3[[#This Row],[PESO Comunicazioni 
'[%']]]*Tabella3[[#This Row],[Copertura 
'[No = 0 ; SI = 1']]]</f>
        <v>0</v>
      </c>
    </row>
    <row r="14" spans="1:24" x14ac:dyDescent="0.35">
      <c r="A14" s="3" t="s">
        <v>2399</v>
      </c>
      <c r="B14" s="3" t="s">
        <v>4</v>
      </c>
      <c r="C14" s="3" t="s">
        <v>1431</v>
      </c>
      <c r="D14" s="3" t="s">
        <v>2386</v>
      </c>
      <c r="E14" s="14">
        <v>40.004538079691926</v>
      </c>
      <c r="F14" s="4">
        <f>Tabella3[[#This Row],[Comunicazioni
'[N']]]/704223</f>
        <v>5.6806633807319451E-5</v>
      </c>
      <c r="G14" s="2"/>
      <c r="H14" s="4">
        <f>Tabella3[[#This Row],[PESO Comunicazioni 
'[%']]]*Tabella3[[#This Row],[Copertura 
'[No = 0 ; SI = 1']]]</f>
        <v>0</v>
      </c>
    </row>
    <row r="15" spans="1:24" x14ac:dyDescent="0.35">
      <c r="A15" s="3" t="s">
        <v>2398</v>
      </c>
      <c r="B15" s="3" t="s">
        <v>4</v>
      </c>
      <c r="C15" s="3" t="s">
        <v>1431</v>
      </c>
      <c r="D15" s="3" t="s">
        <v>2386</v>
      </c>
      <c r="E15" s="14">
        <v>121.94875065590291</v>
      </c>
      <c r="F15" s="4">
        <f>Tabella3[[#This Row],[Comunicazioni
'[N']]]/704223</f>
        <v>1.7316780431184855E-4</v>
      </c>
      <c r="G15" s="2"/>
      <c r="H15" s="4">
        <f>Tabella3[[#This Row],[PESO Comunicazioni 
'[%']]]*Tabella3[[#This Row],[Copertura 
'[No = 0 ; SI = 1']]]</f>
        <v>0</v>
      </c>
    </row>
    <row r="16" spans="1:24" x14ac:dyDescent="0.35">
      <c r="A16" s="3" t="s">
        <v>2397</v>
      </c>
      <c r="B16" s="3" t="s">
        <v>4</v>
      </c>
      <c r="C16" s="3" t="s">
        <v>1431</v>
      </c>
      <c r="D16" s="3" t="s">
        <v>2386</v>
      </c>
      <c r="E16" s="14">
        <v>381.22333192090082</v>
      </c>
      <c r="F16" s="4">
        <f>Tabella3[[#This Row],[Comunicazioni
'[N']]]/704223</f>
        <v>5.4133893939973675E-4</v>
      </c>
      <c r="G16" s="2"/>
      <c r="H16" s="4">
        <f>Tabella3[[#This Row],[PESO Comunicazioni 
'[%']]]*Tabella3[[#This Row],[Copertura 
'[No = 0 ; SI = 1']]]</f>
        <v>0</v>
      </c>
    </row>
    <row r="17" spans="1:8" x14ac:dyDescent="0.35">
      <c r="A17" s="3" t="s">
        <v>2396</v>
      </c>
      <c r="B17" s="3" t="s">
        <v>4</v>
      </c>
      <c r="C17" s="3" t="s">
        <v>1431</v>
      </c>
      <c r="D17" s="3" t="s">
        <v>2386</v>
      </c>
      <c r="E17" s="14">
        <v>173.32885599555632</v>
      </c>
      <c r="F17" s="4">
        <f>Tabella3[[#This Row],[Comunicazioni
'[N']]]/704223</f>
        <v>2.4612779758053391E-4</v>
      </c>
      <c r="G17" s="2"/>
      <c r="H17" s="4">
        <f>Tabella3[[#This Row],[PESO Comunicazioni 
'[%']]]*Tabella3[[#This Row],[Copertura 
'[No = 0 ; SI = 1']]]</f>
        <v>0</v>
      </c>
    </row>
    <row r="18" spans="1:8" x14ac:dyDescent="0.35">
      <c r="A18" s="3" t="s">
        <v>2395</v>
      </c>
      <c r="B18" s="3" t="s">
        <v>4</v>
      </c>
      <c r="C18" s="3" t="s">
        <v>1431</v>
      </c>
      <c r="D18" s="3" t="s">
        <v>2386</v>
      </c>
      <c r="E18" s="14">
        <v>468.2324080802847</v>
      </c>
      <c r="F18" s="4">
        <f>Tabella3[[#This Row],[Comunicazioni
'[N']]]/704223</f>
        <v>6.6489224021408662E-4</v>
      </c>
      <c r="G18" s="2"/>
      <c r="H18" s="4">
        <f>Tabella3[[#This Row],[PESO Comunicazioni 
'[%']]]*Tabella3[[#This Row],[Copertura 
'[No = 0 ; SI = 1']]]</f>
        <v>0</v>
      </c>
    </row>
    <row r="19" spans="1:8" x14ac:dyDescent="0.35">
      <c r="A19" s="3" t="s">
        <v>2394</v>
      </c>
      <c r="B19" s="3" t="s">
        <v>4</v>
      </c>
      <c r="C19" s="3" t="s">
        <v>1431</v>
      </c>
      <c r="D19" s="3" t="s">
        <v>2386</v>
      </c>
      <c r="E19" s="14">
        <v>1236.0516137955865</v>
      </c>
      <c r="F19" s="4">
        <f>Tabella3[[#This Row],[Comunicazioni
'[N']]]/704223</f>
        <v>1.755199153954907E-3</v>
      </c>
      <c r="G19" s="2"/>
      <c r="H19" s="4">
        <f>Tabella3[[#This Row],[PESO Comunicazioni 
'[%']]]*Tabella3[[#This Row],[Copertura 
'[No = 0 ; SI = 1']]]</f>
        <v>0</v>
      </c>
    </row>
    <row r="20" spans="1:8" x14ac:dyDescent="0.35">
      <c r="A20" s="3" t="s">
        <v>2393</v>
      </c>
      <c r="B20" s="3" t="s">
        <v>4</v>
      </c>
      <c r="C20" s="3" t="s">
        <v>1431</v>
      </c>
      <c r="D20" s="3" t="s">
        <v>2386</v>
      </c>
      <c r="E20" s="14">
        <v>94.446481616056943</v>
      </c>
      <c r="F20" s="4">
        <f>Tabella3[[#This Row],[Comunicazioni
'[N']]]/704223</f>
        <v>1.3411445183706999E-4</v>
      </c>
      <c r="G20" s="2"/>
      <c r="H20" s="4">
        <f>Tabella3[[#This Row],[PESO Comunicazioni 
'[%']]]*Tabella3[[#This Row],[Copertura 
'[No = 0 ; SI = 1']]]</f>
        <v>0</v>
      </c>
    </row>
    <row r="21" spans="1:8" x14ac:dyDescent="0.35">
      <c r="A21" s="3" t="s">
        <v>2392</v>
      </c>
      <c r="B21" s="3" t="s">
        <v>4</v>
      </c>
      <c r="C21" s="3" t="s">
        <v>1431</v>
      </c>
      <c r="D21" s="3" t="s">
        <v>2386</v>
      </c>
      <c r="E21" s="14">
        <v>2410.3415042186361</v>
      </c>
      <c r="F21" s="4">
        <f>Tabella3[[#This Row],[Comunicazioni
'[N']]]/704223</f>
        <v>3.4226963677963318E-3</v>
      </c>
      <c r="G21" s="2"/>
      <c r="H21" s="4">
        <f>Tabella3[[#This Row],[PESO Comunicazioni 
'[%']]]*Tabella3[[#This Row],[Copertura 
'[No = 0 ; SI = 1']]]</f>
        <v>0</v>
      </c>
    </row>
    <row r="22" spans="1:8" x14ac:dyDescent="0.35">
      <c r="A22" s="3" t="s">
        <v>2391</v>
      </c>
      <c r="B22" s="3" t="s">
        <v>4</v>
      </c>
      <c r="C22" s="3" t="s">
        <v>1431</v>
      </c>
      <c r="D22" s="3" t="s">
        <v>2386</v>
      </c>
      <c r="E22" s="14">
        <v>403.47522278743918</v>
      </c>
      <c r="F22" s="4">
        <f>Tabella3[[#This Row],[Comunicazioni
'[N']]]/704223</f>
        <v>5.7293672996684177E-4</v>
      </c>
      <c r="G22" s="2"/>
      <c r="H22" s="4">
        <f>Tabella3[[#This Row],[PESO Comunicazioni 
'[%']]]*Tabella3[[#This Row],[Copertura 
'[No = 0 ; SI = 1']]]</f>
        <v>0</v>
      </c>
    </row>
    <row r="23" spans="1:8" x14ac:dyDescent="0.35">
      <c r="A23" s="3" t="s">
        <v>2390</v>
      </c>
      <c r="B23" s="3" t="s">
        <v>4</v>
      </c>
      <c r="C23" s="3" t="s">
        <v>1431</v>
      </c>
      <c r="D23" s="3" t="s">
        <v>2386</v>
      </c>
      <c r="E23" s="14">
        <v>910.08168543445481</v>
      </c>
      <c r="F23" s="4">
        <f>Tabella3[[#This Row],[Comunicazioni
'[N']]]/704223</f>
        <v>1.2923203096667601E-3</v>
      </c>
      <c r="G23" s="2"/>
      <c r="H23" s="4">
        <f>Tabella3[[#This Row],[PESO Comunicazioni 
'[%']]]*Tabella3[[#This Row],[Copertura 
'[No = 0 ; SI = 1']]]</f>
        <v>0</v>
      </c>
    </row>
    <row r="24" spans="1:8" x14ac:dyDescent="0.35">
      <c r="A24" s="3" t="s">
        <v>2389</v>
      </c>
      <c r="B24" s="3" t="s">
        <v>4</v>
      </c>
      <c r="C24" s="3" t="s">
        <v>1431</v>
      </c>
      <c r="D24" s="3" t="s">
        <v>2386</v>
      </c>
      <c r="E24" s="14">
        <v>323.03025386461286</v>
      </c>
      <c r="F24" s="4">
        <f>Tabella3[[#This Row],[Comunicazioni
'[N']]]/704223</f>
        <v>4.5870449256075541E-4</v>
      </c>
      <c r="G24" s="2"/>
      <c r="H24" s="4">
        <f>Tabella3[[#This Row],[PESO Comunicazioni 
'[%']]]*Tabella3[[#This Row],[Copertura 
'[No = 0 ; SI = 1']]]</f>
        <v>0</v>
      </c>
    </row>
    <row r="25" spans="1:8" x14ac:dyDescent="0.35">
      <c r="A25" s="3" t="s">
        <v>2388</v>
      </c>
      <c r="B25" s="3" t="s">
        <v>4</v>
      </c>
      <c r="C25" s="3" t="s">
        <v>1431</v>
      </c>
      <c r="D25" s="3" t="s">
        <v>2386</v>
      </c>
      <c r="E25" s="14">
        <v>240.95933950851739</v>
      </c>
      <c r="F25" s="4">
        <f>Tabella3[[#This Row],[Comunicazioni
'[N']]]/704223</f>
        <v>3.4216340492786715E-4</v>
      </c>
      <c r="G25" s="2"/>
      <c r="H25" s="4">
        <f>Tabella3[[#This Row],[PESO Comunicazioni 
'[%']]]*Tabella3[[#This Row],[Copertura 
'[No = 0 ; SI = 1']]]</f>
        <v>0</v>
      </c>
    </row>
    <row r="26" spans="1:8" x14ac:dyDescent="0.35">
      <c r="A26" s="3" t="s">
        <v>2387</v>
      </c>
      <c r="B26" s="3" t="s">
        <v>4</v>
      </c>
      <c r="C26" s="3" t="s">
        <v>1431</v>
      </c>
      <c r="D26" s="3" t="s">
        <v>2386</v>
      </c>
      <c r="E26" s="14">
        <v>549.92472978995738</v>
      </c>
      <c r="F26" s="4">
        <f>Tabella3[[#This Row],[Comunicazioni
'[N']]]/704223</f>
        <v>7.8089572449345924E-4</v>
      </c>
      <c r="G26" s="2"/>
      <c r="H26" s="4">
        <f>Tabella3[[#This Row],[PESO Comunicazioni 
'[%']]]*Tabella3[[#This Row],[Copertura 
'[No = 0 ; SI = 1']]]</f>
        <v>0</v>
      </c>
    </row>
    <row r="27" spans="1:8" x14ac:dyDescent="0.35">
      <c r="A27" s="3" t="s">
        <v>2385</v>
      </c>
      <c r="B27" s="3" t="s">
        <v>4</v>
      </c>
      <c r="C27" s="3" t="s">
        <v>1431</v>
      </c>
      <c r="D27" s="3" t="s">
        <v>2386</v>
      </c>
      <c r="E27" s="14">
        <v>326.77987569130516</v>
      </c>
      <c r="F27" s="4">
        <f>Tabella3[[#This Row],[Comunicazioni
'[N']]]/704223</f>
        <v>4.640289733384243E-4</v>
      </c>
      <c r="G27" s="2"/>
      <c r="H27" s="4">
        <f>Tabella3[[#This Row],[PESO Comunicazioni 
'[%']]]*Tabella3[[#This Row],[Copertura 
'[No = 0 ; SI = 1']]]</f>
        <v>0</v>
      </c>
    </row>
    <row r="28" spans="1:8" x14ac:dyDescent="0.35">
      <c r="A28" s="3" t="s">
        <v>2380</v>
      </c>
      <c r="B28" s="3" t="s">
        <v>4</v>
      </c>
      <c r="C28" s="3" t="s">
        <v>1431</v>
      </c>
      <c r="D28" s="3" t="s">
        <v>2357</v>
      </c>
      <c r="E28" s="14">
        <v>26.377079953192137</v>
      </c>
      <c r="F28" s="4">
        <f>Tabella3[[#This Row],[Comunicazioni
'[N']]]/704223</f>
        <v>3.7455578635165478E-5</v>
      </c>
      <c r="G28" s="2"/>
      <c r="H28" s="4">
        <f>Tabella3[[#This Row],[PESO Comunicazioni 
'[%']]]*Tabella3[[#This Row],[Copertura 
'[No = 0 ; SI = 1']]]</f>
        <v>0</v>
      </c>
    </row>
    <row r="29" spans="1:8" x14ac:dyDescent="0.35">
      <c r="A29" s="3" t="s">
        <v>2379</v>
      </c>
      <c r="B29" s="3" t="s">
        <v>4</v>
      </c>
      <c r="C29" s="3" t="s">
        <v>1431</v>
      </c>
      <c r="D29" s="3" t="s">
        <v>2357</v>
      </c>
      <c r="E29" s="14">
        <v>66.942699882980335</v>
      </c>
      <c r="F29" s="4">
        <f>Tabella3[[#This Row],[Comunicazioni
'[N']]]/704223</f>
        <v>9.5058951330729522E-5</v>
      </c>
      <c r="G29" s="2"/>
      <c r="H29" s="4">
        <f>Tabella3[[#This Row],[PESO Comunicazioni 
'[%']]]*Tabella3[[#This Row],[Copertura 
'[No = 0 ; SI = 1']]]</f>
        <v>0</v>
      </c>
    </row>
    <row r="30" spans="1:8" x14ac:dyDescent="0.35">
      <c r="A30" s="3" t="s">
        <v>2378</v>
      </c>
      <c r="B30" s="3" t="s">
        <v>4</v>
      </c>
      <c r="C30" s="3" t="s">
        <v>1431</v>
      </c>
      <c r="D30" s="3" t="s">
        <v>2357</v>
      </c>
      <c r="E30" s="14">
        <v>152.07545243578738</v>
      </c>
      <c r="F30" s="4">
        <f>Tabella3[[#This Row],[Comunicazioni
'[N']]]/704223</f>
        <v>2.1594786372468292E-4</v>
      </c>
      <c r="G30" s="2"/>
      <c r="H30" s="4">
        <f>Tabella3[[#This Row],[PESO Comunicazioni 
'[%']]]*Tabella3[[#This Row],[Copertura 
'[No = 0 ; SI = 1']]]</f>
        <v>0</v>
      </c>
    </row>
    <row r="31" spans="1:8" x14ac:dyDescent="0.35">
      <c r="A31" s="3" t="s">
        <v>2377</v>
      </c>
      <c r="B31" s="3" t="s">
        <v>4</v>
      </c>
      <c r="C31" s="3" t="s">
        <v>1431</v>
      </c>
      <c r="D31" s="3" t="s">
        <v>2357</v>
      </c>
      <c r="E31" s="14">
        <v>94.570158009480139</v>
      </c>
      <c r="F31" s="4">
        <f>Tabella3[[#This Row],[Comunicazioni
'[N']]]/704223</f>
        <v>1.342900729023053E-4</v>
      </c>
      <c r="G31" s="2"/>
      <c r="H31" s="4">
        <f>Tabella3[[#This Row],[PESO Comunicazioni 
'[%']]]*Tabella3[[#This Row],[Copertura 
'[No = 0 ; SI = 1']]]</f>
        <v>0</v>
      </c>
    </row>
    <row r="32" spans="1:8" x14ac:dyDescent="0.35">
      <c r="A32" s="3" t="s">
        <v>2376</v>
      </c>
      <c r="B32" s="3" t="s">
        <v>4</v>
      </c>
      <c r="C32" s="3" t="s">
        <v>1431</v>
      </c>
      <c r="D32" s="3" t="s">
        <v>2357</v>
      </c>
      <c r="E32" s="14">
        <v>301.21425576151699</v>
      </c>
      <c r="F32" s="4">
        <f>Tabella3[[#This Row],[Comunicazioni
'[N']]]/704223</f>
        <v>4.2772567178509788E-4</v>
      </c>
      <c r="G32" s="2"/>
      <c r="H32" s="4">
        <f>Tabella3[[#This Row],[PESO Comunicazioni 
'[%']]]*Tabella3[[#This Row],[Copertura 
'[No = 0 ; SI = 1']]]</f>
        <v>0</v>
      </c>
    </row>
    <row r="33" spans="1:8" x14ac:dyDescent="0.35">
      <c r="A33" s="3" t="s">
        <v>2375</v>
      </c>
      <c r="B33" s="3" t="s">
        <v>4</v>
      </c>
      <c r="C33" s="3" t="s">
        <v>1431</v>
      </c>
      <c r="D33" s="3" t="s">
        <v>2357</v>
      </c>
      <c r="E33" s="14">
        <v>29.06486358317288</v>
      </c>
      <c r="F33" s="4">
        <f>Tabella3[[#This Row],[Comunicazioni
'[N']]]/704223</f>
        <v>4.1272244137400909E-5</v>
      </c>
      <c r="G33" s="2"/>
      <c r="H33" s="4">
        <f>Tabella3[[#This Row],[PESO Comunicazioni 
'[%']]]*Tabella3[[#This Row],[Copertura 
'[No = 0 ; SI = 1']]]</f>
        <v>0</v>
      </c>
    </row>
    <row r="34" spans="1:8" x14ac:dyDescent="0.35">
      <c r="A34" s="3" t="s">
        <v>2374</v>
      </c>
      <c r="B34" s="3" t="s">
        <v>4</v>
      </c>
      <c r="C34" s="3" t="s">
        <v>1431</v>
      </c>
      <c r="D34" s="3" t="s">
        <v>2357</v>
      </c>
      <c r="E34" s="14">
        <v>15.188539976596068</v>
      </c>
      <c r="F34" s="4">
        <f>Tabella3[[#This Row],[Comunicazioni
'[N']]]/704223</f>
        <v>2.156779880321442E-5</v>
      </c>
      <c r="G34" s="2"/>
      <c r="H34" s="4">
        <f>Tabella3[[#This Row],[PESO Comunicazioni 
'[%']]]*Tabella3[[#This Row],[Copertura 
'[No = 0 ; SI = 1']]]</f>
        <v>0</v>
      </c>
    </row>
    <row r="35" spans="1:8" x14ac:dyDescent="0.35">
      <c r="A35" s="3" t="s">
        <v>2373</v>
      </c>
      <c r="B35" s="3" t="s">
        <v>4</v>
      </c>
      <c r="C35" s="3" t="s">
        <v>1431</v>
      </c>
      <c r="D35" s="3" t="s">
        <v>2357</v>
      </c>
      <c r="E35" s="14">
        <v>82.631996206191729</v>
      </c>
      <c r="F35" s="4">
        <f>Tabella3[[#This Row],[Comunicazioni
'[N']]]/704223</f>
        <v>1.1733782652113283E-4</v>
      </c>
      <c r="G35" s="2"/>
      <c r="H35" s="4">
        <f>Tabella3[[#This Row],[PESO Comunicazioni 
'[%']]]*Tabella3[[#This Row],[Copertura 
'[No = 0 ; SI = 1']]]</f>
        <v>0</v>
      </c>
    </row>
    <row r="36" spans="1:8" x14ac:dyDescent="0.35">
      <c r="A36" s="3" t="s">
        <v>2372</v>
      </c>
      <c r="B36" s="3" t="s">
        <v>4</v>
      </c>
      <c r="C36" s="3" t="s">
        <v>1431</v>
      </c>
      <c r="D36" s="3" t="s">
        <v>2357</v>
      </c>
      <c r="E36" s="14">
        <v>285.27458126499795</v>
      </c>
      <c r="F36" s="4">
        <f>Tabella3[[#This Row],[Comunicazioni
'[N']]]/704223</f>
        <v>4.0509125840110016E-4</v>
      </c>
      <c r="G36" s="2"/>
      <c r="H36" s="4">
        <f>Tabella3[[#This Row],[PESO Comunicazioni 
'[%']]]*Tabella3[[#This Row],[Copertura 
'[No = 0 ; SI = 1']]]</f>
        <v>0</v>
      </c>
    </row>
    <row r="37" spans="1:8" x14ac:dyDescent="0.35">
      <c r="A37" s="3" t="s">
        <v>2371</v>
      </c>
      <c r="B37" s="3" t="s">
        <v>4</v>
      </c>
      <c r="C37" s="3" t="s">
        <v>1431</v>
      </c>
      <c r="D37" s="3" t="s">
        <v>2357</v>
      </c>
      <c r="E37" s="14">
        <v>413.22333192090082</v>
      </c>
      <c r="F37" s="4">
        <f>Tabella3[[#This Row],[Comunicazioni
'[N']]]/704223</f>
        <v>5.8677909116984365E-4</v>
      </c>
      <c r="G37" s="2"/>
      <c r="H37" s="4">
        <f>Tabella3[[#This Row],[PESO Comunicazioni 
'[%']]]*Tabella3[[#This Row],[Copertura 
'[No = 0 ; SI = 1']]]</f>
        <v>0</v>
      </c>
    </row>
    <row r="38" spans="1:8" x14ac:dyDescent="0.35">
      <c r="A38" s="3" t="s">
        <v>2370</v>
      </c>
      <c r="B38" s="3" t="s">
        <v>4</v>
      </c>
      <c r="C38" s="3" t="s">
        <v>1431</v>
      </c>
      <c r="D38" s="3" t="s">
        <v>2357</v>
      </c>
      <c r="E38" s="14">
        <v>598.92624248318805</v>
      </c>
      <c r="F38" s="4">
        <f>Tabella3[[#This Row],[Comunicazioni
'[N']]]/704223</f>
        <v>8.5047810492299748E-4</v>
      </c>
      <c r="G38" s="2"/>
      <c r="H38" s="4">
        <f>Tabella3[[#This Row],[PESO Comunicazioni 
'[%']]]*Tabella3[[#This Row],[Copertura 
'[No = 0 ; SI = 1']]]</f>
        <v>0</v>
      </c>
    </row>
    <row r="39" spans="1:8" x14ac:dyDescent="0.35">
      <c r="A39" s="3" t="s">
        <v>2369</v>
      </c>
      <c r="B39" s="3" t="s">
        <v>4</v>
      </c>
      <c r="C39" s="3" t="s">
        <v>1431</v>
      </c>
      <c r="D39" s="3" t="s">
        <v>2357</v>
      </c>
      <c r="E39" s="14">
        <v>284.15393025803604</v>
      </c>
      <c r="F39" s="4">
        <f>Tabella3[[#This Row],[Comunicazioni
'[N']]]/704223</f>
        <v>4.0349992865617288E-4</v>
      </c>
      <c r="G39" s="2"/>
      <c r="H39" s="4">
        <f>Tabella3[[#This Row],[PESO Comunicazioni 
'[%']]]*Tabella3[[#This Row],[Copertura 
'[No = 0 ; SI = 1']]]</f>
        <v>0</v>
      </c>
    </row>
    <row r="40" spans="1:8" x14ac:dyDescent="0.35">
      <c r="A40" s="3" t="s">
        <v>2368</v>
      </c>
      <c r="B40" s="3" t="s">
        <v>4</v>
      </c>
      <c r="C40" s="3" t="s">
        <v>1431</v>
      </c>
      <c r="D40" s="3" t="s">
        <v>2357</v>
      </c>
      <c r="E40" s="14">
        <v>754.12990939209044</v>
      </c>
      <c r="F40" s="4">
        <f>Tabella3[[#This Row],[Comunicazioni
'[N']]]/704223</f>
        <v>1.0708680480360489E-3</v>
      </c>
      <c r="G40" s="2"/>
      <c r="H40" s="4">
        <f>Tabella3[[#This Row],[PESO Comunicazioni 
'[%']]]*Tabella3[[#This Row],[Copertura 
'[No = 0 ; SI = 1']]]</f>
        <v>0</v>
      </c>
    </row>
    <row r="41" spans="1:8" x14ac:dyDescent="0.35">
      <c r="A41" s="3" t="s">
        <v>2367</v>
      </c>
      <c r="B41" s="3" t="s">
        <v>4</v>
      </c>
      <c r="C41" s="3" t="s">
        <v>1431</v>
      </c>
      <c r="D41" s="3" t="s">
        <v>2357</v>
      </c>
      <c r="E41" s="14">
        <v>1739.8330021801225</v>
      </c>
      <c r="F41" s="4">
        <f>Tabella3[[#This Row],[Comunicazioni
'[N']]]/704223</f>
        <v>2.4705711148032975E-3</v>
      </c>
      <c r="G41" s="2"/>
      <c r="H41" s="4">
        <f>Tabella3[[#This Row],[PESO Comunicazioni 
'[%']]]*Tabella3[[#This Row],[Copertura 
'[No = 0 ; SI = 1']]]</f>
        <v>0</v>
      </c>
    </row>
    <row r="42" spans="1:8" x14ac:dyDescent="0.35">
      <c r="A42" s="3" t="s">
        <v>2366</v>
      </c>
      <c r="B42" s="3" t="s">
        <v>4</v>
      </c>
      <c r="C42" s="3" t="s">
        <v>1431</v>
      </c>
      <c r="D42" s="3" t="s">
        <v>2357</v>
      </c>
      <c r="E42" s="14">
        <v>29.752647213153626</v>
      </c>
      <c r="F42" s="4">
        <f>Tabella3[[#This Row],[Comunicazioni
'[N']]]/704223</f>
        <v>4.2248900154004665E-5</v>
      </c>
      <c r="G42" s="2"/>
      <c r="H42" s="4">
        <f>Tabella3[[#This Row],[PESO Comunicazioni 
'[%']]]*Tabella3[[#This Row],[Copertura 
'[No = 0 ; SI = 1']]]</f>
        <v>0</v>
      </c>
    </row>
    <row r="43" spans="1:8" x14ac:dyDescent="0.35">
      <c r="A43" s="3" t="s">
        <v>2365</v>
      </c>
      <c r="B43" s="3" t="s">
        <v>4</v>
      </c>
      <c r="C43" s="3" t="s">
        <v>1431</v>
      </c>
      <c r="D43" s="3" t="s">
        <v>2357</v>
      </c>
      <c r="E43" s="14">
        <v>49.879348993038093</v>
      </c>
      <c r="F43" s="4">
        <f>Tabella3[[#This Row],[Comunicazioni
'[N']]]/704223</f>
        <v>7.0828912138680634E-5</v>
      </c>
      <c r="G43" s="2"/>
      <c r="H43" s="4">
        <f>Tabella3[[#This Row],[PESO Comunicazioni 
'[%']]]*Tabella3[[#This Row],[Copertura 
'[No = 0 ; SI = 1']]]</f>
        <v>0</v>
      </c>
    </row>
    <row r="44" spans="1:8" x14ac:dyDescent="0.35">
      <c r="A44" s="3" t="s">
        <v>2364</v>
      </c>
      <c r="B44" s="3" t="s">
        <v>4</v>
      </c>
      <c r="C44" s="3" t="s">
        <v>1431</v>
      </c>
      <c r="D44" s="3" t="s">
        <v>2357</v>
      </c>
      <c r="E44" s="14">
        <v>153.38615611257597</v>
      </c>
      <c r="F44" s="4">
        <f>Tabella3[[#This Row],[Comunicazioni
'[N']]]/704223</f>
        <v>2.178090691621489E-4</v>
      </c>
      <c r="G44" s="2"/>
      <c r="H44" s="4">
        <f>Tabella3[[#This Row],[PESO Comunicazioni 
'[%']]]*Tabella3[[#This Row],[Copertura 
'[No = 0 ; SI = 1']]]</f>
        <v>0</v>
      </c>
    </row>
    <row r="45" spans="1:8" x14ac:dyDescent="0.35">
      <c r="A45" s="3" t="s">
        <v>2363</v>
      </c>
      <c r="B45" s="3" t="s">
        <v>4</v>
      </c>
      <c r="C45" s="3" t="s">
        <v>1431</v>
      </c>
      <c r="D45" s="3" t="s">
        <v>2357</v>
      </c>
      <c r="E45" s="14">
        <v>107.44648161605694</v>
      </c>
      <c r="F45" s="4">
        <f>Tabella3[[#This Row],[Comunicazioni
'[N']]]/704223</f>
        <v>1.5257451349367593E-4</v>
      </c>
      <c r="G45" s="2"/>
      <c r="H45" s="4">
        <f>Tabella3[[#This Row],[PESO Comunicazioni 
'[%']]]*Tabella3[[#This Row],[Copertura 
'[No = 0 ; SI = 1']]]</f>
        <v>0</v>
      </c>
    </row>
    <row r="46" spans="1:8" x14ac:dyDescent="0.35">
      <c r="A46" s="3" t="s">
        <v>2362</v>
      </c>
      <c r="B46" s="3" t="s">
        <v>4</v>
      </c>
      <c r="C46" s="3" t="s">
        <v>1431</v>
      </c>
      <c r="D46" s="3" t="s">
        <v>2357</v>
      </c>
      <c r="E46" s="14">
        <v>302.90657747118962</v>
      </c>
      <c r="F46" s="4">
        <f>Tabella3[[#This Row],[Comunicazioni
'[N']]]/704223</f>
        <v>4.3012877663920325E-4</v>
      </c>
      <c r="G46" s="2"/>
      <c r="H46" s="4">
        <f>Tabella3[[#This Row],[PESO Comunicazioni 
'[%']]]*Tabella3[[#This Row],[Copertura 
'[No = 0 ; SI = 1']]]</f>
        <v>0</v>
      </c>
    </row>
    <row r="47" spans="1:8" x14ac:dyDescent="0.35">
      <c r="A47" s="3" t="s">
        <v>2361</v>
      </c>
      <c r="B47" s="3" t="s">
        <v>4</v>
      </c>
      <c r="C47" s="3" t="s">
        <v>1431</v>
      </c>
      <c r="D47" s="3" t="s">
        <v>2357</v>
      </c>
      <c r="E47" s="14">
        <v>203.27004318530601</v>
      </c>
      <c r="F47" s="4">
        <f>Tabella3[[#This Row],[Comunicazioni
'[N']]]/704223</f>
        <v>2.8864442539551537E-4</v>
      </c>
      <c r="G47" s="2"/>
      <c r="H47" s="4">
        <f>Tabella3[[#This Row],[PESO Comunicazioni 
'[%']]]*Tabella3[[#This Row],[Copertura 
'[No = 0 ; SI = 1']]]</f>
        <v>0</v>
      </c>
    </row>
    <row r="48" spans="1:8" x14ac:dyDescent="0.35">
      <c r="A48" s="3" t="s">
        <v>2360</v>
      </c>
      <c r="B48" s="3" t="s">
        <v>4</v>
      </c>
      <c r="C48" s="3" t="s">
        <v>1431</v>
      </c>
      <c r="D48" s="3" t="s">
        <v>2357</v>
      </c>
      <c r="E48" s="14">
        <v>337.0951174477857</v>
      </c>
      <c r="F48" s="4">
        <f>Tabella3[[#This Row],[Comunicazioni
'[N']]]/704223</f>
        <v>4.7867666555591863E-4</v>
      </c>
      <c r="G48" s="2"/>
      <c r="H48" s="4">
        <f>Tabella3[[#This Row],[PESO Comunicazioni 
'[%']]]*Tabella3[[#This Row],[Copertura 
'[No = 0 ; SI = 1']]]</f>
        <v>0</v>
      </c>
    </row>
    <row r="49" spans="1:8" x14ac:dyDescent="0.35">
      <c r="A49" s="3" t="s">
        <v>2359</v>
      </c>
      <c r="B49" s="3" t="s">
        <v>4</v>
      </c>
      <c r="C49" s="3" t="s">
        <v>1431</v>
      </c>
      <c r="D49" s="3" t="s">
        <v>2357</v>
      </c>
      <c r="E49" s="14">
        <v>177.95480142882548</v>
      </c>
      <c r="F49" s="4">
        <f>Tabella3[[#This Row],[Comunicazioni
'[N']]]/704223</f>
        <v>2.5269666203578335E-4</v>
      </c>
      <c r="G49" s="2"/>
      <c r="H49" s="4">
        <f>Tabella3[[#This Row],[PESO Comunicazioni 
'[%']]]*Tabella3[[#This Row],[Copertura 
'[No = 0 ; SI = 1']]]</f>
        <v>0</v>
      </c>
    </row>
    <row r="50" spans="1:8" x14ac:dyDescent="0.35">
      <c r="A50" s="3" t="s">
        <v>2358</v>
      </c>
      <c r="B50" s="3" t="s">
        <v>4</v>
      </c>
      <c r="C50" s="3" t="s">
        <v>1431</v>
      </c>
      <c r="D50" s="3" t="s">
        <v>2357</v>
      </c>
      <c r="E50" s="14">
        <v>788.38331295185947</v>
      </c>
      <c r="F50" s="4">
        <f>Tabella3[[#This Row],[Comunicazioni
'[N']]]/704223</f>
        <v>1.1195080435485059E-3</v>
      </c>
      <c r="G50" s="2"/>
      <c r="H50" s="4">
        <f>Tabella3[[#This Row],[PESO Comunicazioni 
'[%']]]*Tabella3[[#This Row],[Copertura 
'[No = 0 ; SI = 1']]]</f>
        <v>0</v>
      </c>
    </row>
    <row r="51" spans="1:8" x14ac:dyDescent="0.35">
      <c r="A51" s="3" t="s">
        <v>2356</v>
      </c>
      <c r="B51" s="3" t="s">
        <v>4</v>
      </c>
      <c r="C51" s="3" t="s">
        <v>1431</v>
      </c>
      <c r="D51" s="3" t="s">
        <v>2357</v>
      </c>
      <c r="E51" s="14">
        <v>816.69704201510933</v>
      </c>
      <c r="F51" s="4">
        <f>Tabella3[[#This Row],[Comunicazioni
'[N']]]/704223</f>
        <v>1.1597136731051234E-3</v>
      </c>
      <c r="G51" s="2"/>
      <c r="H51" s="4">
        <f>Tabella3[[#This Row],[PESO Comunicazioni 
'[%']]]*Tabella3[[#This Row],[Copertura 
'[No = 0 ; SI = 1']]]</f>
        <v>0</v>
      </c>
    </row>
    <row r="52" spans="1:8" x14ac:dyDescent="0.35">
      <c r="A52" s="3" t="s">
        <v>2355</v>
      </c>
      <c r="B52" s="3" t="s">
        <v>4</v>
      </c>
      <c r="C52" s="3" t="s">
        <v>1431</v>
      </c>
      <c r="D52" s="3" t="s">
        <v>2330</v>
      </c>
      <c r="E52" s="14">
        <v>944.70914356095443</v>
      </c>
      <c r="F52" s="4">
        <f>Tabella3[[#This Row],[Comunicazioni
'[N']]]/704223</f>
        <v>1.3414914644380466E-3</v>
      </c>
      <c r="G52" s="2"/>
      <c r="H52" s="4">
        <f>Tabella3[[#This Row],[PESO Comunicazioni 
'[%']]]*Tabella3[[#This Row],[Copertura 
'[No = 0 ; SI = 1']]]</f>
        <v>0</v>
      </c>
    </row>
    <row r="53" spans="1:8" x14ac:dyDescent="0.35">
      <c r="A53" s="3" t="s">
        <v>2354</v>
      </c>
      <c r="B53" s="3" t="s">
        <v>4</v>
      </c>
      <c r="C53" s="3" t="s">
        <v>1431</v>
      </c>
      <c r="D53" s="3" t="s">
        <v>2330</v>
      </c>
      <c r="E53" s="14">
        <v>2055.1151469112738</v>
      </c>
      <c r="F53" s="4">
        <f>Tabella3[[#This Row],[Comunicazioni
'[N']]]/704223</f>
        <v>2.9182732556466825E-3</v>
      </c>
      <c r="G53" s="2"/>
      <c r="H53" s="4">
        <f>Tabella3[[#This Row],[PESO Comunicazioni 
'[%']]]*Tabella3[[#This Row],[Copertura 
'[No = 0 ; SI = 1']]]</f>
        <v>0</v>
      </c>
    </row>
    <row r="54" spans="1:8" x14ac:dyDescent="0.35">
      <c r="A54" s="3" t="s">
        <v>2351</v>
      </c>
      <c r="B54" s="3" t="s">
        <v>4</v>
      </c>
      <c r="C54" s="3" t="s">
        <v>1431</v>
      </c>
      <c r="D54" s="3" t="s">
        <v>2330</v>
      </c>
      <c r="E54" s="14">
        <v>321.7180374945936</v>
      </c>
      <c r="F54" s="4">
        <f>Tabella3[[#This Row],[Comunicazioni
'[N']]]/704223</f>
        <v>4.5684113909172749E-4</v>
      </c>
      <c r="G54" s="2"/>
      <c r="H54" s="4">
        <f>Tabella3[[#This Row],[PESO Comunicazioni 
'[%']]]*Tabella3[[#This Row],[Copertura 
'[No = 0 ; SI = 1']]]</f>
        <v>0</v>
      </c>
    </row>
    <row r="55" spans="1:8" x14ac:dyDescent="0.35">
      <c r="A55" s="3" t="s">
        <v>2350</v>
      </c>
      <c r="B55" s="3" t="s">
        <v>4</v>
      </c>
      <c r="C55" s="3" t="s">
        <v>1431</v>
      </c>
      <c r="D55" s="3" t="s">
        <v>2330</v>
      </c>
      <c r="E55" s="14">
        <v>1001.4044906570884</v>
      </c>
      <c r="F55" s="4">
        <f>Tabella3[[#This Row],[Comunicazioni
'[N']]]/704223</f>
        <v>1.4219991262101471E-3</v>
      </c>
      <c r="G55" s="2"/>
      <c r="H55" s="4">
        <f>Tabella3[[#This Row],[PESO Comunicazioni 
'[%']]]*Tabella3[[#This Row],[Copertura 
'[No = 0 ; SI = 1']]]</f>
        <v>0</v>
      </c>
    </row>
    <row r="56" spans="1:8" x14ac:dyDescent="0.35">
      <c r="A56" s="3" t="s">
        <v>2349</v>
      </c>
      <c r="B56" s="3" t="s">
        <v>4</v>
      </c>
      <c r="C56" s="3" t="s">
        <v>1431</v>
      </c>
      <c r="D56" s="3" t="s">
        <v>2330</v>
      </c>
      <c r="E56" s="14">
        <v>647.06807119537893</v>
      </c>
      <c r="F56" s="4">
        <f>Tabella3[[#This Row],[Comunicazioni
'[N']]]/704223</f>
        <v>9.1883973002213635E-4</v>
      </c>
      <c r="G56" s="2"/>
      <c r="H56" s="4">
        <f>Tabella3[[#This Row],[PESO Comunicazioni 
'[%']]]*Tabella3[[#This Row],[Copertura 
'[No = 0 ; SI = 1']]]</f>
        <v>0</v>
      </c>
    </row>
    <row r="57" spans="1:8" x14ac:dyDescent="0.35">
      <c r="A57" s="3" t="s">
        <v>2348</v>
      </c>
      <c r="B57" s="3" t="s">
        <v>4</v>
      </c>
      <c r="C57" s="3" t="s">
        <v>1431</v>
      </c>
      <c r="D57" s="3" t="s">
        <v>2330</v>
      </c>
      <c r="E57" s="14">
        <v>250.77533761161325</v>
      </c>
      <c r="F57" s="4">
        <f>Tabella3[[#This Row],[Comunicazioni
'[N']]]/704223</f>
        <v>3.5610216878973459E-4</v>
      </c>
      <c r="G57" s="2"/>
      <c r="H57" s="4">
        <f>Tabella3[[#This Row],[PESO Comunicazioni 
'[%']]]*Tabella3[[#This Row],[Copertura 
'[No = 0 ; SI = 1']]]</f>
        <v>0</v>
      </c>
    </row>
    <row r="58" spans="1:8" x14ac:dyDescent="0.35">
      <c r="A58" s="3" t="s">
        <v>2347</v>
      </c>
      <c r="B58" s="3" t="s">
        <v>4</v>
      </c>
      <c r="C58" s="3" t="s">
        <v>1431</v>
      </c>
      <c r="D58" s="3" t="s">
        <v>2330</v>
      </c>
      <c r="E58" s="14">
        <v>389.28819550407377</v>
      </c>
      <c r="F58" s="4">
        <f>Tabella3[[#This Row],[Comunicazioni
'[N']]]/704223</f>
        <v>5.5279108393800505E-4</v>
      </c>
      <c r="G58" s="2"/>
      <c r="H58" s="4">
        <f>Tabella3[[#This Row],[PESO Comunicazioni 
'[%']]]*Tabella3[[#This Row],[Copertura 
'[No = 0 ; SI = 1']]]</f>
        <v>0</v>
      </c>
    </row>
    <row r="59" spans="1:8" x14ac:dyDescent="0.35">
      <c r="A59" s="3" t="s">
        <v>2346</v>
      </c>
      <c r="B59" s="3" t="s">
        <v>4</v>
      </c>
      <c r="C59" s="3" t="s">
        <v>1431</v>
      </c>
      <c r="D59" s="3" t="s">
        <v>2330</v>
      </c>
      <c r="E59" s="14">
        <v>288.08755398163248</v>
      </c>
      <c r="F59" s="4">
        <f>Tabella3[[#This Row],[Comunicazioni
'[N']]]/704223</f>
        <v>4.0908569300013276E-4</v>
      </c>
      <c r="G59" s="2"/>
      <c r="H59" s="4">
        <f>Tabella3[[#This Row],[PESO Comunicazioni 
'[%']]]*Tabella3[[#This Row],[Copertura 
'[No = 0 ; SI = 1']]]</f>
        <v>0</v>
      </c>
    </row>
    <row r="60" spans="1:8" x14ac:dyDescent="0.35">
      <c r="A60" s="3" t="s">
        <v>2345</v>
      </c>
      <c r="B60" s="3" t="s">
        <v>4</v>
      </c>
      <c r="C60" s="3" t="s">
        <v>1431</v>
      </c>
      <c r="D60" s="3" t="s">
        <v>2330</v>
      </c>
      <c r="E60" s="14">
        <v>627.43153690949521</v>
      </c>
      <c r="F60" s="4">
        <f>Tabella3[[#This Row],[Comunicazioni
'[N']]]/704223</f>
        <v>8.9095575820371555E-4</v>
      </c>
      <c r="G60" s="2"/>
      <c r="H60" s="4">
        <f>Tabella3[[#This Row],[PESO Comunicazioni 
'[%']]]*Tabella3[[#This Row],[Copertura 
'[No = 0 ; SI = 1']]]</f>
        <v>0</v>
      </c>
    </row>
    <row r="61" spans="1:8" x14ac:dyDescent="0.35">
      <c r="A61" s="3" t="s">
        <v>2344</v>
      </c>
      <c r="B61" s="3" t="s">
        <v>4</v>
      </c>
      <c r="C61" s="3" t="s">
        <v>1431</v>
      </c>
      <c r="D61" s="3" t="s">
        <v>2330</v>
      </c>
      <c r="E61" s="14">
        <v>48.941187189749691</v>
      </c>
      <c r="F61" s="4">
        <f>Tabella3[[#This Row],[Comunicazioni
'[N']]]/704223</f>
        <v>6.9496717928482437E-5</v>
      </c>
      <c r="G61" s="2"/>
      <c r="H61" s="4">
        <f>Tabella3[[#This Row],[PESO Comunicazioni 
'[%']]]*Tabella3[[#This Row],[Copertura 
'[No = 0 ; SI = 1']]]</f>
        <v>0</v>
      </c>
    </row>
    <row r="62" spans="1:8" x14ac:dyDescent="0.35">
      <c r="A62" s="3" t="s">
        <v>2343</v>
      </c>
      <c r="B62" s="3" t="s">
        <v>4</v>
      </c>
      <c r="C62" s="3" t="s">
        <v>1431</v>
      </c>
      <c r="D62" s="3" t="s">
        <v>2330</v>
      </c>
      <c r="E62" s="14">
        <v>151.95026334913354</v>
      </c>
      <c r="F62" s="4">
        <f>Tabella3[[#This Row],[Comunicazioni
'[N']]]/704223</f>
        <v>2.1577009462788569E-4</v>
      </c>
      <c r="G62" s="2"/>
      <c r="H62" s="4">
        <f>Tabella3[[#This Row],[PESO Comunicazioni 
'[%']]]*Tabella3[[#This Row],[Copertura 
'[No = 0 ; SI = 1']]]</f>
        <v>0</v>
      </c>
    </row>
    <row r="63" spans="1:8" x14ac:dyDescent="0.35">
      <c r="A63" s="3" t="s">
        <v>2342</v>
      </c>
      <c r="B63" s="3" t="s">
        <v>4</v>
      </c>
      <c r="C63" s="3" t="s">
        <v>1431</v>
      </c>
      <c r="D63" s="3" t="s">
        <v>2330</v>
      </c>
      <c r="E63" s="14">
        <v>221.33188138201763</v>
      </c>
      <c r="F63" s="4">
        <f>Tabella3[[#This Row],[Comunicazioni
'[N']]]/704223</f>
        <v>3.1429232129881815E-4</v>
      </c>
      <c r="G63" s="2"/>
      <c r="H63" s="4">
        <f>Tabella3[[#This Row],[PESO Comunicazioni 
'[%']]]*Tabella3[[#This Row],[Copertura 
'[No = 0 ; SI = 1']]]</f>
        <v>0</v>
      </c>
    </row>
    <row r="64" spans="1:8" x14ac:dyDescent="0.35">
      <c r="A64" s="3" t="s">
        <v>2341</v>
      </c>
      <c r="B64" s="3" t="s">
        <v>4</v>
      </c>
      <c r="C64" s="3" t="s">
        <v>1431</v>
      </c>
      <c r="D64" s="3" t="s">
        <v>2330</v>
      </c>
      <c r="E64" s="14">
        <v>181.57620878240272</v>
      </c>
      <c r="F64" s="4">
        <f>Tabella3[[#This Row],[Comunicazioni
'[N']]]/704223</f>
        <v>2.5783907765353122E-4</v>
      </c>
      <c r="G64" s="2"/>
      <c r="H64" s="4">
        <f>Tabella3[[#This Row],[PESO Comunicazioni 
'[%']]]*Tabella3[[#This Row],[Copertura 
'[No = 0 ; SI = 1']]]</f>
        <v>0</v>
      </c>
    </row>
    <row r="65" spans="1:8" x14ac:dyDescent="0.35">
      <c r="A65" s="3" t="s">
        <v>2340</v>
      </c>
      <c r="B65" s="3" t="s">
        <v>4</v>
      </c>
      <c r="C65" s="3" t="s">
        <v>1431</v>
      </c>
      <c r="D65" s="3" t="s">
        <v>2330</v>
      </c>
      <c r="E65" s="14">
        <v>366.71955018782421</v>
      </c>
      <c r="F65" s="4">
        <f>Tabella3[[#This Row],[Comunicazioni
'[N']]]/704223</f>
        <v>5.2074350055000222E-4</v>
      </c>
      <c r="G65" s="2"/>
      <c r="H65" s="4">
        <f>Tabella3[[#This Row],[PESO Comunicazioni 
'[%']]]*Tabella3[[#This Row],[Copertura 
'[No = 0 ; SI = 1']]]</f>
        <v>0</v>
      </c>
    </row>
    <row r="66" spans="1:8" x14ac:dyDescent="0.35">
      <c r="A66" s="3" t="s">
        <v>2339</v>
      </c>
      <c r="B66" s="3" t="s">
        <v>4</v>
      </c>
      <c r="C66" s="3" t="s">
        <v>1431</v>
      </c>
      <c r="D66" s="3" t="s">
        <v>2330</v>
      </c>
      <c r="E66" s="14">
        <v>37.815998103095865</v>
      </c>
      <c r="F66" s="4">
        <f>Tabella3[[#This Row],[Comunicazioni
'[N']]]/704223</f>
        <v>5.3698896660710972E-5</v>
      </c>
      <c r="G66" s="2"/>
      <c r="H66" s="4">
        <f>Tabella3[[#This Row],[PESO Comunicazioni 
'[%']]]*Tabella3[[#This Row],[Copertura 
'[No = 0 ; SI = 1']]]</f>
        <v>0</v>
      </c>
    </row>
    <row r="67" spans="1:8" x14ac:dyDescent="0.35">
      <c r="A67" s="3" t="s">
        <v>2338</v>
      </c>
      <c r="B67" s="3" t="s">
        <v>4</v>
      </c>
      <c r="C67" s="3" t="s">
        <v>1431</v>
      </c>
      <c r="D67" s="3" t="s">
        <v>2330</v>
      </c>
      <c r="E67" s="14">
        <v>140.38766880580664</v>
      </c>
      <c r="F67" s="4">
        <f>Tabella3[[#This Row],[Comunicazioni
'[N']]]/704223</f>
        <v>1.9935115553710493E-4</v>
      </c>
      <c r="G67" s="2"/>
      <c r="H67" s="4">
        <f>Tabella3[[#This Row],[PESO Comunicazioni 
'[%']]]*Tabella3[[#This Row],[Copertura 
'[No = 0 ; SI = 1']]]</f>
        <v>0</v>
      </c>
    </row>
    <row r="68" spans="1:8" x14ac:dyDescent="0.35">
      <c r="A68" s="3" t="s">
        <v>2337</v>
      </c>
      <c r="B68" s="3" t="s">
        <v>4</v>
      </c>
      <c r="C68" s="3" t="s">
        <v>1431</v>
      </c>
      <c r="D68" s="3" t="s">
        <v>2330</v>
      </c>
      <c r="E68" s="14">
        <v>61.630483512961078</v>
      </c>
      <c r="F68" s="4">
        <f>Tabella3[[#This Row],[Comunicazioni
'[N']]]/704223</f>
        <v>8.7515578890438222E-5</v>
      </c>
      <c r="G68" s="2"/>
      <c r="H68" s="4">
        <f>Tabella3[[#This Row],[PESO Comunicazioni 
'[%']]]*Tabella3[[#This Row],[Copertura 
'[No = 0 ; SI = 1']]]</f>
        <v>0</v>
      </c>
    </row>
    <row r="69" spans="1:8" x14ac:dyDescent="0.35">
      <c r="A69" s="3" t="s">
        <v>2336</v>
      </c>
      <c r="B69" s="3" t="s">
        <v>4</v>
      </c>
      <c r="C69" s="3" t="s">
        <v>1431</v>
      </c>
      <c r="D69" s="3" t="s">
        <v>2330</v>
      </c>
      <c r="E69" s="14">
        <v>254.1493921783441</v>
      </c>
      <c r="F69" s="4">
        <f>Tabella3[[#This Row],[Comunicazioni
'[N']]]/704223</f>
        <v>3.6089334227701184E-4</v>
      </c>
      <c r="G69" s="2"/>
      <c r="H69" s="4">
        <f>Tabella3[[#This Row],[PESO Comunicazioni 
'[%']]]*Tabella3[[#This Row],[Copertura 
'[No = 0 ; SI = 1']]]</f>
        <v>0</v>
      </c>
    </row>
    <row r="70" spans="1:8" x14ac:dyDescent="0.35">
      <c r="A70" s="3" t="s">
        <v>2335</v>
      </c>
      <c r="B70" s="3" t="s">
        <v>4</v>
      </c>
      <c r="C70" s="3" t="s">
        <v>1431</v>
      </c>
      <c r="D70" s="3" t="s">
        <v>2330</v>
      </c>
      <c r="E70" s="14">
        <v>179.07847782224866</v>
      </c>
      <c r="F70" s="4">
        <f>Tabella3[[#This Row],[Comunicazioni
'[N']]]/704223</f>
        <v>2.5429228784383447E-4</v>
      </c>
      <c r="G70" s="2"/>
      <c r="H70" s="4">
        <f>Tabella3[[#This Row],[PESO Comunicazioni 
'[%']]]*Tabella3[[#This Row],[Copertura 
'[No = 0 ; SI = 1']]]</f>
        <v>0</v>
      </c>
    </row>
    <row r="71" spans="1:8" x14ac:dyDescent="0.35">
      <c r="A71" s="3" t="s">
        <v>2334</v>
      </c>
      <c r="B71" s="3" t="s">
        <v>4</v>
      </c>
      <c r="C71" s="3" t="s">
        <v>1431</v>
      </c>
      <c r="D71" s="3" t="s">
        <v>2330</v>
      </c>
      <c r="E71" s="14">
        <v>341.03176655784353</v>
      </c>
      <c r="F71" s="4">
        <f>Tabella3[[#This Row],[Comunicazioni
'[N']]]/704223</f>
        <v>4.8426672596300251E-4</v>
      </c>
      <c r="G71" s="2"/>
      <c r="H71" s="4">
        <f>Tabella3[[#This Row],[PESO Comunicazioni 
'[%']]]*Tabella3[[#This Row],[Copertura 
'[No = 0 ; SI = 1']]]</f>
        <v>0</v>
      </c>
    </row>
    <row r="72" spans="1:8" x14ac:dyDescent="0.35">
      <c r="A72" s="3" t="s">
        <v>2333</v>
      </c>
      <c r="B72" s="3" t="s">
        <v>4</v>
      </c>
      <c r="C72" s="3" t="s">
        <v>1431</v>
      </c>
      <c r="D72" s="3" t="s">
        <v>2330</v>
      </c>
      <c r="E72" s="14">
        <v>70.381618032884063</v>
      </c>
      <c r="F72" s="4">
        <f>Tabella3[[#This Row],[Comunicazioni
'[N']]]/704223</f>
        <v>9.9942231413748298E-5</v>
      </c>
      <c r="G72" s="2"/>
      <c r="H72" s="4">
        <f>Tabella3[[#This Row],[PESO Comunicazioni 
'[%']]]*Tabella3[[#This Row],[Copertura 
'[No = 0 ; SI = 1']]]</f>
        <v>0</v>
      </c>
    </row>
    <row r="73" spans="1:8" x14ac:dyDescent="0.35">
      <c r="A73" s="3" t="s">
        <v>2332</v>
      </c>
      <c r="B73" s="3" t="s">
        <v>4</v>
      </c>
      <c r="C73" s="3" t="s">
        <v>1431</v>
      </c>
      <c r="D73" s="3" t="s">
        <v>2330</v>
      </c>
      <c r="E73" s="14">
        <v>145.38766880580664</v>
      </c>
      <c r="F73" s="4">
        <f>Tabella3[[#This Row],[Comunicazioni
'[N']]]/704223</f>
        <v>2.0645117925118412E-4</v>
      </c>
      <c r="G73" s="2"/>
      <c r="H73" s="4">
        <f>Tabella3[[#This Row],[PESO Comunicazioni 
'[%']]]*Tabella3[[#This Row],[Copertura 
'[No = 0 ; SI = 1']]]</f>
        <v>0</v>
      </c>
    </row>
    <row r="74" spans="1:8" x14ac:dyDescent="0.35">
      <c r="A74" s="3" t="s">
        <v>2331</v>
      </c>
      <c r="B74" s="3" t="s">
        <v>4</v>
      </c>
      <c r="C74" s="3" t="s">
        <v>1431</v>
      </c>
      <c r="D74" s="3" t="s">
        <v>2330</v>
      </c>
      <c r="E74" s="14">
        <v>259.14787948511344</v>
      </c>
      <c r="F74" s="4">
        <f>Tabella3[[#This Row],[Comunicazioni
'[N']]]/704223</f>
        <v>3.6799121795952908E-4</v>
      </c>
      <c r="G74" s="2"/>
      <c r="H74" s="4">
        <f>Tabella3[[#This Row],[PESO Comunicazioni 
'[%']]]*Tabella3[[#This Row],[Copertura 
'[No = 0 ; SI = 1']]]</f>
        <v>0</v>
      </c>
    </row>
    <row r="75" spans="1:8" x14ac:dyDescent="0.35">
      <c r="A75" s="3" t="s">
        <v>2329</v>
      </c>
      <c r="B75" s="3" t="s">
        <v>4</v>
      </c>
      <c r="C75" s="3" t="s">
        <v>1431</v>
      </c>
      <c r="D75" s="3" t="s">
        <v>2330</v>
      </c>
      <c r="E75" s="14">
        <v>192.82961234217163</v>
      </c>
      <c r="F75" s="4">
        <f>Tabella3[[#This Row],[Comunicazioni
'[N']]]/704223</f>
        <v>2.7381896408122376E-4</v>
      </c>
      <c r="G75" s="2"/>
      <c r="H75" s="4">
        <f>Tabella3[[#This Row],[PESO Comunicazioni 
'[%']]]*Tabella3[[#This Row],[Copertura 
'[No = 0 ; SI = 1']]]</f>
        <v>0</v>
      </c>
    </row>
    <row r="76" spans="1:8" x14ac:dyDescent="0.35">
      <c r="A76" s="3" t="s">
        <v>2259</v>
      </c>
      <c r="B76" s="3" t="s">
        <v>4</v>
      </c>
      <c r="C76" s="3" t="s">
        <v>1431</v>
      </c>
      <c r="D76" s="3" t="s">
        <v>2237</v>
      </c>
      <c r="E76" s="14">
        <v>185.07999051547932</v>
      </c>
      <c r="F76" s="4">
        <f>Tabella3[[#This Row],[Comunicazioni
'[N']]]/704223</f>
        <v>2.6281446433229152E-4</v>
      </c>
      <c r="G76" s="2"/>
      <c r="H76" s="4">
        <f>Tabella3[[#This Row],[PESO Comunicazioni 
'[%']]]*Tabella3[[#This Row],[Copertura 
'[No = 0 ; SI = 1']]]</f>
        <v>0</v>
      </c>
    </row>
    <row r="77" spans="1:8" x14ac:dyDescent="0.35">
      <c r="A77" s="3" t="s">
        <v>2258</v>
      </c>
      <c r="B77" s="3" t="s">
        <v>4</v>
      </c>
      <c r="C77" s="3" t="s">
        <v>1431</v>
      </c>
      <c r="D77" s="3" t="s">
        <v>2237</v>
      </c>
      <c r="E77" s="14">
        <v>337.46917201451657</v>
      </c>
      <c r="F77" s="4">
        <f>Tabella3[[#This Row],[Comunicazioni
'[N']]]/704223</f>
        <v>4.792078248147484E-4</v>
      </c>
      <c r="G77" s="2"/>
      <c r="H77" s="4">
        <f>Tabella3[[#This Row],[PESO Comunicazioni 
'[%']]]*Tabella3[[#This Row],[Copertura 
'[No = 0 ; SI = 1']]]</f>
        <v>0</v>
      </c>
    </row>
    <row r="78" spans="1:8" x14ac:dyDescent="0.35">
      <c r="A78" s="3" t="s">
        <v>2257</v>
      </c>
      <c r="B78" s="3" t="s">
        <v>4</v>
      </c>
      <c r="C78" s="3" t="s">
        <v>1431</v>
      </c>
      <c r="D78" s="3" t="s">
        <v>2237</v>
      </c>
      <c r="E78" s="14">
        <v>12.751134519922982</v>
      </c>
      <c r="F78" s="4">
        <f>Tabella3[[#This Row],[Comunicazioni
'[N']]]/704223</f>
        <v>1.8106671494573425E-5</v>
      </c>
      <c r="G78" s="2"/>
      <c r="H78" s="4">
        <f>Tabella3[[#This Row],[PESO Comunicazioni 
'[%']]]*Tabella3[[#This Row],[Copertura 
'[No = 0 ; SI = 1']]]</f>
        <v>0</v>
      </c>
    </row>
    <row r="79" spans="1:8" x14ac:dyDescent="0.35">
      <c r="A79" s="3" t="s">
        <v>2256</v>
      </c>
      <c r="B79" s="3" t="s">
        <v>4</v>
      </c>
      <c r="C79" s="3" t="s">
        <v>1431</v>
      </c>
      <c r="D79" s="3" t="s">
        <v>2237</v>
      </c>
      <c r="E79" s="14">
        <v>1163.4859938657983</v>
      </c>
      <c r="F79" s="4">
        <f>Tabella3[[#This Row],[Comunicazioni
'[N']]]/704223</f>
        <v>1.6521556294892361E-3</v>
      </c>
      <c r="G79" s="2"/>
      <c r="H79" s="4">
        <f>Tabella3[[#This Row],[PESO Comunicazioni 
'[%']]]*Tabella3[[#This Row],[Copertura 
'[No = 0 ; SI = 1']]]</f>
        <v>0</v>
      </c>
    </row>
    <row r="80" spans="1:8" x14ac:dyDescent="0.35">
      <c r="A80" s="3" t="s">
        <v>2255</v>
      </c>
      <c r="B80" s="3" t="s">
        <v>4</v>
      </c>
      <c r="C80" s="3" t="s">
        <v>1431</v>
      </c>
      <c r="D80" s="3" t="s">
        <v>2237</v>
      </c>
      <c r="E80" s="14">
        <v>3.1251890866538306</v>
      </c>
      <c r="F80" s="4">
        <f>Tabella3[[#This Row],[Comunicazioni
'[N']]]/704223</f>
        <v>4.4377833252447456E-6</v>
      </c>
      <c r="G80" s="2"/>
      <c r="H80" s="4">
        <f>Tabella3[[#This Row],[PESO Comunicazioni 
'[%']]]*Tabella3[[#This Row],[Copertura 
'[No = 0 ; SI = 1']]]</f>
        <v>0</v>
      </c>
    </row>
    <row r="81" spans="1:8" x14ac:dyDescent="0.35">
      <c r="A81" s="3" t="s">
        <v>2254</v>
      </c>
      <c r="B81" s="3" t="s">
        <v>4</v>
      </c>
      <c r="C81" s="3" t="s">
        <v>1431</v>
      </c>
      <c r="D81" s="3" t="s">
        <v>2237</v>
      </c>
      <c r="E81" s="14">
        <v>234.08452859517124</v>
      </c>
      <c r="F81" s="4">
        <f>Tabella3[[#This Row],[Comunicazioni
'[N']]]/704223</f>
        <v>3.324011408249535E-4</v>
      </c>
      <c r="G81" s="2"/>
      <c r="H81" s="4">
        <f>Tabella3[[#This Row],[PESO Comunicazioni 
'[%']]]*Tabella3[[#This Row],[Copertura 
'[No = 0 ; SI = 1']]]</f>
        <v>0</v>
      </c>
    </row>
    <row r="82" spans="1:8" x14ac:dyDescent="0.35">
      <c r="A82" s="3" t="s">
        <v>2253</v>
      </c>
      <c r="B82" s="3" t="s">
        <v>4</v>
      </c>
      <c r="C82" s="3" t="s">
        <v>1431</v>
      </c>
      <c r="D82" s="3" t="s">
        <v>2237</v>
      </c>
      <c r="E82" s="14">
        <v>145.4495070025182</v>
      </c>
      <c r="F82" s="4">
        <f>Tabella3[[#This Row],[Comunicazioni
'[N']]]/704223</f>
        <v>2.0653898978380172E-4</v>
      </c>
      <c r="G82" s="2"/>
      <c r="H82" s="4">
        <f>Tabella3[[#This Row],[PESO Comunicazioni 
'[%']]]*Tabella3[[#This Row],[Copertura 
'[No = 0 ; SI = 1']]]</f>
        <v>0</v>
      </c>
    </row>
    <row r="83" spans="1:8" x14ac:dyDescent="0.35">
      <c r="A83" s="3" t="s">
        <v>2252</v>
      </c>
      <c r="B83" s="3" t="s">
        <v>4</v>
      </c>
      <c r="C83" s="3" t="s">
        <v>1431</v>
      </c>
      <c r="D83" s="3" t="s">
        <v>2237</v>
      </c>
      <c r="E83" s="14">
        <v>29.565619929788202</v>
      </c>
      <c r="F83" s="4">
        <f>Tabella3[[#This Row],[Comunicazioni
'[N']]]/704223</f>
        <v>4.1983320524589801E-5</v>
      </c>
      <c r="G83" s="2"/>
      <c r="H83" s="4">
        <f>Tabella3[[#This Row],[PESO Comunicazioni 
'[%']]]*Tabella3[[#This Row],[Copertura 
'[No = 0 ; SI = 1']]]</f>
        <v>0</v>
      </c>
    </row>
    <row r="84" spans="1:8" x14ac:dyDescent="0.35">
      <c r="A84" s="3" t="s">
        <v>2251</v>
      </c>
      <c r="B84" s="3" t="s">
        <v>4</v>
      </c>
      <c r="C84" s="3" t="s">
        <v>1431</v>
      </c>
      <c r="D84" s="3" t="s">
        <v>2237</v>
      </c>
      <c r="E84" s="14">
        <v>479.98202990697706</v>
      </c>
      <c r="F84" s="4">
        <f>Tabella3[[#This Row],[Comunicazioni
'[N']]]/704223</f>
        <v>6.8157675893428232E-4</v>
      </c>
      <c r="G84" s="2"/>
      <c r="H84" s="4">
        <f>Tabella3[[#This Row],[PESO Comunicazioni 
'[%']]]*Tabella3[[#This Row],[Copertura 
'[No = 0 ; SI = 1']]]</f>
        <v>0</v>
      </c>
    </row>
    <row r="85" spans="1:8" x14ac:dyDescent="0.35">
      <c r="A85" s="3" t="s">
        <v>2250</v>
      </c>
      <c r="B85" s="3" t="s">
        <v>4</v>
      </c>
      <c r="C85" s="3" t="s">
        <v>1431</v>
      </c>
      <c r="D85" s="3" t="s">
        <v>2237</v>
      </c>
      <c r="E85" s="14">
        <v>320.65317391142071</v>
      </c>
      <c r="F85" s="4">
        <f>Tabella3[[#This Row],[Comunicazioni
'[N']]]/704223</f>
        <v>4.5532902775317013E-4</v>
      </c>
      <c r="G85" s="2"/>
      <c r="H85" s="4">
        <f>Tabella3[[#This Row],[PESO Comunicazioni 
'[%']]]*Tabella3[[#This Row],[Copertura 
'[No = 0 ; SI = 1']]]</f>
        <v>0</v>
      </c>
    </row>
    <row r="86" spans="1:8" x14ac:dyDescent="0.35">
      <c r="A86" s="3" t="s">
        <v>2249</v>
      </c>
      <c r="B86" s="3" t="s">
        <v>4</v>
      </c>
      <c r="C86" s="3" t="s">
        <v>1431</v>
      </c>
      <c r="D86" s="3" t="s">
        <v>2237</v>
      </c>
      <c r="E86" s="14">
        <v>27.128214473115118</v>
      </c>
      <c r="F86" s="4">
        <f>Tabella3[[#This Row],[Comunicazioni
'[N']]]/704223</f>
        <v>3.852219321594881E-5</v>
      </c>
      <c r="G86" s="2"/>
      <c r="H86" s="4">
        <f>Tabella3[[#This Row],[PESO Comunicazioni 
'[%']]]*Tabella3[[#This Row],[Copertura 
'[No = 0 ; SI = 1']]]</f>
        <v>0</v>
      </c>
    </row>
    <row r="87" spans="1:8" x14ac:dyDescent="0.35">
      <c r="A87" s="3" t="s">
        <v>2248</v>
      </c>
      <c r="B87" s="3" t="s">
        <v>4</v>
      </c>
      <c r="C87" s="3" t="s">
        <v>1431</v>
      </c>
      <c r="D87" s="3" t="s">
        <v>2237</v>
      </c>
      <c r="E87" s="14">
        <v>32.06486358317288</v>
      </c>
      <c r="F87" s="4">
        <f>Tabella3[[#This Row],[Comunicazioni
'[N']]]/704223</f>
        <v>4.5532258365848434E-5</v>
      </c>
      <c r="G87" s="2"/>
      <c r="H87" s="4">
        <f>Tabella3[[#This Row],[PESO Comunicazioni 
'[%']]]*Tabella3[[#This Row],[Copertura 
'[No = 0 ; SI = 1']]]</f>
        <v>0</v>
      </c>
    </row>
    <row r="88" spans="1:8" x14ac:dyDescent="0.35">
      <c r="A88" s="3" t="s">
        <v>2247</v>
      </c>
      <c r="B88" s="3" t="s">
        <v>4</v>
      </c>
      <c r="C88" s="3" t="s">
        <v>1431</v>
      </c>
      <c r="D88" s="3" t="s">
        <v>2237</v>
      </c>
      <c r="E88" s="14">
        <v>344.5325229044588</v>
      </c>
      <c r="F88" s="4">
        <f>Tabella3[[#This Row],[Comunicazioni
'[N']]]/704223</f>
        <v>4.8923781657863891E-4</v>
      </c>
      <c r="G88" s="2"/>
      <c r="H88" s="4">
        <f>Tabella3[[#This Row],[PESO Comunicazioni 
'[%']]]*Tabella3[[#This Row],[Copertura 
'[No = 0 ; SI = 1']]]</f>
        <v>0</v>
      </c>
    </row>
    <row r="89" spans="1:8" x14ac:dyDescent="0.35">
      <c r="A89" s="3" t="s">
        <v>2246</v>
      </c>
      <c r="B89" s="3" t="s">
        <v>4</v>
      </c>
      <c r="C89" s="3" t="s">
        <v>1431</v>
      </c>
      <c r="D89" s="3" t="s">
        <v>2237</v>
      </c>
      <c r="E89" s="14">
        <v>399.84776466093933</v>
      </c>
      <c r="F89" s="4">
        <f>Tabella3[[#This Row],[Comunicazioni
'[N']]]/704223</f>
        <v>5.677857222228461E-4</v>
      </c>
      <c r="G89" s="2"/>
      <c r="H89" s="4">
        <f>Tabella3[[#This Row],[PESO Comunicazioni 
'[%']]]*Tabella3[[#This Row],[Copertura 
'[No = 0 ; SI = 1']]]</f>
        <v>0</v>
      </c>
    </row>
    <row r="90" spans="1:8" x14ac:dyDescent="0.35">
      <c r="A90" s="3" t="s">
        <v>2245</v>
      </c>
      <c r="B90" s="3" t="s">
        <v>4</v>
      </c>
      <c r="C90" s="3" t="s">
        <v>1431</v>
      </c>
      <c r="D90" s="3" t="s">
        <v>2237</v>
      </c>
      <c r="E90" s="14">
        <v>241.14636679188283</v>
      </c>
      <c r="F90" s="4">
        <f>Tabella3[[#This Row],[Comunicazioni
'[N']]]/704223</f>
        <v>3.4242898455728204E-4</v>
      </c>
      <c r="G90" s="2"/>
      <c r="H90" s="4">
        <f>Tabella3[[#This Row],[PESO Comunicazioni 
'[%']]]*Tabella3[[#This Row],[Copertura 
'[No = 0 ; SI = 1']]]</f>
        <v>0</v>
      </c>
    </row>
    <row r="91" spans="1:8" x14ac:dyDescent="0.35">
      <c r="A91" s="3" t="s">
        <v>2244</v>
      </c>
      <c r="B91" s="3" t="s">
        <v>4</v>
      </c>
      <c r="C91" s="3" t="s">
        <v>1431</v>
      </c>
      <c r="D91" s="3" t="s">
        <v>2237</v>
      </c>
      <c r="E91" s="14">
        <v>151.82809964894102</v>
      </c>
      <c r="F91" s="4">
        <f>Tabella3[[#This Row],[Comunicazioni
'[N']]]/704223</f>
        <v>2.1559662159421238E-4</v>
      </c>
      <c r="G91" s="2"/>
      <c r="H91" s="4">
        <f>Tabella3[[#This Row],[PESO Comunicazioni 
'[%']]]*Tabella3[[#This Row],[Copertura 
'[No = 0 ; SI = 1']]]</f>
        <v>0</v>
      </c>
    </row>
    <row r="92" spans="1:8" x14ac:dyDescent="0.35">
      <c r="A92" s="3" t="s">
        <v>2243</v>
      </c>
      <c r="B92" s="3" t="s">
        <v>4</v>
      </c>
      <c r="C92" s="3" t="s">
        <v>1431</v>
      </c>
      <c r="D92" s="3" t="s">
        <v>2237</v>
      </c>
      <c r="E92" s="14">
        <v>1180.3577793926834</v>
      </c>
      <c r="F92" s="4">
        <f>Tabella3[[#This Row],[Comunicazioni
'[N']]]/704223</f>
        <v>1.6761136449571846E-3</v>
      </c>
      <c r="G92" s="2"/>
      <c r="H92" s="4">
        <f>Tabella3[[#This Row],[PESO Comunicazioni 
'[%']]]*Tabella3[[#This Row],[Copertura 
'[No = 0 ; SI = 1']]]</f>
        <v>0</v>
      </c>
    </row>
    <row r="93" spans="1:8" x14ac:dyDescent="0.35">
      <c r="A93" s="3" t="s">
        <v>2242</v>
      </c>
      <c r="B93" s="3" t="s">
        <v>4</v>
      </c>
      <c r="C93" s="3" t="s">
        <v>1431</v>
      </c>
      <c r="D93" s="3" t="s">
        <v>2237</v>
      </c>
      <c r="E93" s="14">
        <v>413.66376276403525</v>
      </c>
      <c r="F93" s="4">
        <f>Tabella3[[#This Row],[Comunicazioni
'[N']]]/704223</f>
        <v>5.87404505055977E-4</v>
      </c>
      <c r="G93" s="2"/>
      <c r="H93" s="4">
        <f>Tabella3[[#This Row],[PESO Comunicazioni 
'[%']]]*Tabella3[[#This Row],[Copertura 
'[No = 0 ; SI = 1']]]</f>
        <v>0</v>
      </c>
    </row>
    <row r="94" spans="1:8" x14ac:dyDescent="0.35">
      <c r="A94" s="3" t="s">
        <v>2241</v>
      </c>
      <c r="B94" s="3" t="s">
        <v>4</v>
      </c>
      <c r="C94" s="3" t="s">
        <v>1431</v>
      </c>
      <c r="D94" s="3" t="s">
        <v>2237</v>
      </c>
      <c r="E94" s="14">
        <v>346.28214473115116</v>
      </c>
      <c r="F94" s="4">
        <f>Tabella3[[#This Row],[Comunicazioni
'[N']]]/704223</f>
        <v>4.9172228787067618E-4</v>
      </c>
      <c r="G94" s="2"/>
      <c r="H94" s="4">
        <f>Tabella3[[#This Row],[PESO Comunicazioni 
'[%']]]*Tabella3[[#This Row],[Copertura 
'[No = 0 ; SI = 1']]]</f>
        <v>0</v>
      </c>
    </row>
    <row r="95" spans="1:8" x14ac:dyDescent="0.35">
      <c r="A95" s="3" t="s">
        <v>2240</v>
      </c>
      <c r="B95" s="3" t="s">
        <v>4</v>
      </c>
      <c r="C95" s="3" t="s">
        <v>1431</v>
      </c>
      <c r="D95" s="3" t="s">
        <v>2237</v>
      </c>
      <c r="E95" s="14">
        <v>69.256428946230244</v>
      </c>
      <c r="F95" s="4">
        <f>Tabella3[[#This Row],[Comunicazioni
'[N']]]/704223</f>
        <v>9.8344457574135245E-5</v>
      </c>
      <c r="G95" s="2"/>
      <c r="H95" s="4">
        <f>Tabella3[[#This Row],[PESO Comunicazioni 
'[%']]]*Tabella3[[#This Row],[Copertura 
'[No = 0 ; SI = 1']]]</f>
        <v>0</v>
      </c>
    </row>
    <row r="96" spans="1:8" x14ac:dyDescent="0.35">
      <c r="A96" s="3" t="s">
        <v>2239</v>
      </c>
      <c r="B96" s="3" t="s">
        <v>4</v>
      </c>
      <c r="C96" s="3" t="s">
        <v>1431</v>
      </c>
      <c r="D96" s="3" t="s">
        <v>2237</v>
      </c>
      <c r="E96" s="14">
        <v>758.0650458089176</v>
      </c>
      <c r="F96" s="4">
        <f>Tabella3[[#This Row],[Comunicazioni
'[N']]]/704223</f>
        <v>1.0764559604115708E-3</v>
      </c>
      <c r="G96" s="2"/>
      <c r="H96" s="4">
        <f>Tabella3[[#This Row],[PESO Comunicazioni 
'[%']]]*Tabella3[[#This Row],[Copertura 
'[No = 0 ; SI = 1']]]</f>
        <v>0</v>
      </c>
    </row>
    <row r="97" spans="1:8" x14ac:dyDescent="0.35">
      <c r="A97" s="3" t="s">
        <v>2238</v>
      </c>
      <c r="B97" s="3" t="s">
        <v>4</v>
      </c>
      <c r="C97" s="3" t="s">
        <v>1431</v>
      </c>
      <c r="D97" s="3" t="s">
        <v>2237</v>
      </c>
      <c r="E97" s="14">
        <v>502.7346771201307</v>
      </c>
      <c r="F97" s="4">
        <f>Tabella3[[#This Row],[Comunicazioni
'[N']]]/704223</f>
        <v>7.1388562588857603E-4</v>
      </c>
      <c r="G97" s="2"/>
      <c r="H97" s="4">
        <f>Tabella3[[#This Row],[PESO Comunicazioni 
'[%']]]*Tabella3[[#This Row],[Copertura 
'[No = 0 ; SI = 1']]]</f>
        <v>0</v>
      </c>
    </row>
    <row r="98" spans="1:8" x14ac:dyDescent="0.35">
      <c r="A98" s="3" t="s">
        <v>2236</v>
      </c>
      <c r="B98" s="3" t="s">
        <v>4</v>
      </c>
      <c r="C98" s="3" t="s">
        <v>1431</v>
      </c>
      <c r="D98" s="3" t="s">
        <v>2237</v>
      </c>
      <c r="E98" s="14">
        <v>830.69855470834</v>
      </c>
      <c r="F98" s="4">
        <f>Tabella3[[#This Row],[Comunicazioni
'[N']]]/704223</f>
        <v>1.1795958875361072E-3</v>
      </c>
      <c r="G98" s="2"/>
      <c r="H98" s="4">
        <f>Tabella3[[#This Row],[PESO Comunicazioni 
'[%']]]*Tabella3[[#This Row],[Copertura 
'[No = 0 ; SI = 1']]]</f>
        <v>0</v>
      </c>
    </row>
    <row r="99" spans="1:8" x14ac:dyDescent="0.35">
      <c r="A99" s="3" t="s">
        <v>2229</v>
      </c>
      <c r="B99" s="3" t="s">
        <v>4</v>
      </c>
      <c r="C99" s="3" t="s">
        <v>1431</v>
      </c>
      <c r="D99" s="3" t="s">
        <v>2189</v>
      </c>
      <c r="E99" s="14">
        <v>38.06486358317288</v>
      </c>
      <c r="F99" s="4">
        <f>Tabella3[[#This Row],[Comunicazioni
'[N']]]/704223</f>
        <v>5.4052286822743477E-5</v>
      </c>
      <c r="G99" s="2"/>
      <c r="H99" s="4">
        <f>Tabella3[[#This Row],[PESO Comunicazioni 
'[%']]]*Tabella3[[#This Row],[Copertura 
'[No = 0 ; SI = 1']]]</f>
        <v>0</v>
      </c>
    </row>
    <row r="100" spans="1:8" x14ac:dyDescent="0.35">
      <c r="A100" s="3" t="s">
        <v>2228</v>
      </c>
      <c r="B100" s="3" t="s">
        <v>4</v>
      </c>
      <c r="C100" s="3" t="s">
        <v>1431</v>
      </c>
      <c r="D100" s="3" t="s">
        <v>2189</v>
      </c>
      <c r="E100" s="14">
        <v>393.2866828108431</v>
      </c>
      <c r="F100" s="4">
        <f>Tabella3[[#This Row],[Comunicazioni
'[N']]]/704223</f>
        <v>5.5846895487770653E-4</v>
      </c>
      <c r="G100" s="2"/>
      <c r="H100" s="4">
        <f>Tabella3[[#This Row],[PESO Comunicazioni 
'[%']]]*Tabella3[[#This Row],[Copertura 
'[No = 0 ; SI = 1']]]</f>
        <v>0</v>
      </c>
    </row>
    <row r="101" spans="1:8" x14ac:dyDescent="0.35">
      <c r="A101" s="3" t="s">
        <v>2227</v>
      </c>
      <c r="B101" s="3" t="s">
        <v>4</v>
      </c>
      <c r="C101" s="3" t="s">
        <v>1431</v>
      </c>
      <c r="D101" s="3" t="s">
        <v>2189</v>
      </c>
      <c r="E101" s="14">
        <v>228.70896133520975</v>
      </c>
      <c r="F101" s="4">
        <f>Tabella3[[#This Row],[Comunicazioni
'[N']]]/704223</f>
        <v>3.2476780982048265E-4</v>
      </c>
      <c r="G101" s="2"/>
      <c r="H101" s="4">
        <f>Tabella3[[#This Row],[PESO Comunicazioni 
'[%']]]*Tabella3[[#This Row],[Copertura 
'[No = 0 ; SI = 1']]]</f>
        <v>0</v>
      </c>
    </row>
    <row r="102" spans="1:8" x14ac:dyDescent="0.35">
      <c r="A102" s="3" t="s">
        <v>2226</v>
      </c>
      <c r="B102" s="3" t="s">
        <v>4</v>
      </c>
      <c r="C102" s="3" t="s">
        <v>1431</v>
      </c>
      <c r="D102" s="3" t="s">
        <v>2189</v>
      </c>
      <c r="E102" s="14">
        <v>16.81448540986522</v>
      </c>
      <c r="F102" s="4">
        <f>Tabella3[[#This Row],[Comunicazioni
'[N']]]/704223</f>
        <v>2.3876649030016373E-5</v>
      </c>
      <c r="G102" s="2"/>
      <c r="H102" s="4">
        <f>Tabella3[[#This Row],[PESO Comunicazioni 
'[%']]]*Tabella3[[#This Row],[Copertura 
'[No = 0 ; SI = 1']]]</f>
        <v>0</v>
      </c>
    </row>
    <row r="103" spans="1:8" x14ac:dyDescent="0.35">
      <c r="A103" s="3" t="s">
        <v>2225</v>
      </c>
      <c r="B103" s="3" t="s">
        <v>4</v>
      </c>
      <c r="C103" s="3" t="s">
        <v>1431</v>
      </c>
      <c r="D103" s="3" t="s">
        <v>2189</v>
      </c>
      <c r="E103" s="14">
        <v>49.003025386461289</v>
      </c>
      <c r="F103" s="4">
        <f>Tabella3[[#This Row],[Comunicazioni
'[N']]]/704223</f>
        <v>6.9584528461100092E-5</v>
      </c>
      <c r="G103" s="2"/>
      <c r="H103" s="4">
        <f>Tabella3[[#This Row],[PESO Comunicazioni 
'[%']]]*Tabella3[[#This Row],[Copertura 
'[No = 0 ; SI = 1']]]</f>
        <v>0</v>
      </c>
    </row>
    <row r="104" spans="1:8" x14ac:dyDescent="0.35">
      <c r="A104" s="3" t="s">
        <v>2224</v>
      </c>
      <c r="B104" s="3" t="s">
        <v>4</v>
      </c>
      <c r="C104" s="3" t="s">
        <v>1431</v>
      </c>
      <c r="D104" s="3" t="s">
        <v>2189</v>
      </c>
      <c r="E104" s="14">
        <v>400.84927735417</v>
      </c>
      <c r="F104" s="4">
        <f>Tabella3[[#This Row],[Comunicazioni
'[N']]]/704223</f>
        <v>5.6920787499722394E-4</v>
      </c>
      <c r="G104" s="2"/>
      <c r="H104" s="4">
        <f>Tabella3[[#This Row],[PESO Comunicazioni 
'[%']]]*Tabella3[[#This Row],[Copertura 
'[No = 0 ; SI = 1']]]</f>
        <v>0</v>
      </c>
    </row>
    <row r="105" spans="1:8" x14ac:dyDescent="0.35">
      <c r="A105" s="3" t="s">
        <v>2223</v>
      </c>
      <c r="B105" s="3" t="s">
        <v>4</v>
      </c>
      <c r="C105" s="3" t="s">
        <v>1431</v>
      </c>
      <c r="D105" s="3" t="s">
        <v>2189</v>
      </c>
      <c r="E105" s="14">
        <v>53.253403559768941</v>
      </c>
      <c r="F105" s="4">
        <f>Tabella3[[#This Row],[Comunicazioni
'[N']]]/704223</f>
        <v>7.5620085625957887E-5</v>
      </c>
      <c r="G105" s="2"/>
      <c r="H105" s="4">
        <f>Tabella3[[#This Row],[PESO Comunicazioni 
'[%']]]*Tabella3[[#This Row],[Copertura 
'[No = 0 ; SI = 1']]]</f>
        <v>0</v>
      </c>
    </row>
    <row r="106" spans="1:8" x14ac:dyDescent="0.35">
      <c r="A106" s="3" t="s">
        <v>2222</v>
      </c>
      <c r="B106" s="3" t="s">
        <v>4</v>
      </c>
      <c r="C106" s="3" t="s">
        <v>1431</v>
      </c>
      <c r="D106" s="3" t="s">
        <v>2189</v>
      </c>
      <c r="E106" s="14">
        <v>5.6259454332691519</v>
      </c>
      <c r="F106" s="4">
        <f>Tabella3[[#This Row],[Comunicazioni
'[N']]]/704223</f>
        <v>7.9888691980653166E-6</v>
      </c>
      <c r="G106" s="2"/>
      <c r="H106" s="4">
        <f>Tabella3[[#This Row],[PESO Comunicazioni 
'[%']]]*Tabella3[[#This Row],[Copertura 
'[No = 0 ; SI = 1']]]</f>
        <v>0</v>
      </c>
    </row>
    <row r="107" spans="1:8" x14ac:dyDescent="0.35">
      <c r="A107" s="3" t="s">
        <v>2221</v>
      </c>
      <c r="B107" s="3" t="s">
        <v>4</v>
      </c>
      <c r="C107" s="3" t="s">
        <v>1431</v>
      </c>
      <c r="D107" s="3" t="s">
        <v>2189</v>
      </c>
      <c r="E107" s="14">
        <v>26.251890866538304</v>
      </c>
      <c r="F107" s="4">
        <f>Tabella3[[#This Row],[Comunicazioni
'[N']]]/704223</f>
        <v>3.7277809538368248E-5</v>
      </c>
      <c r="G107" s="2"/>
      <c r="H107" s="4">
        <f>Tabella3[[#This Row],[PESO Comunicazioni 
'[%']]]*Tabella3[[#This Row],[Copertura 
'[No = 0 ; SI = 1']]]</f>
        <v>0</v>
      </c>
    </row>
    <row r="108" spans="1:8" x14ac:dyDescent="0.35">
      <c r="A108" s="3" t="s">
        <v>2220</v>
      </c>
      <c r="B108" s="3" t="s">
        <v>4</v>
      </c>
      <c r="C108" s="3" t="s">
        <v>1431</v>
      </c>
      <c r="D108" s="3" t="s">
        <v>2189</v>
      </c>
      <c r="E108" s="14">
        <v>15.438918149903728</v>
      </c>
      <c r="F108" s="4">
        <f>Tabella3[[#This Row],[Comunicazioni
'[N']]]/704223</f>
        <v>2.1923336996808863E-5</v>
      </c>
      <c r="G108" s="2"/>
      <c r="H108" s="4">
        <f>Tabella3[[#This Row],[PESO Comunicazioni 
'[%']]]*Tabella3[[#This Row],[Copertura 
'[No = 0 ; SI = 1']]]</f>
        <v>0</v>
      </c>
    </row>
    <row r="109" spans="1:8" x14ac:dyDescent="0.35">
      <c r="A109" s="3" t="s">
        <v>2219</v>
      </c>
      <c r="B109" s="3" t="s">
        <v>4</v>
      </c>
      <c r="C109" s="3" t="s">
        <v>1431</v>
      </c>
      <c r="D109" s="3" t="s">
        <v>2189</v>
      </c>
      <c r="E109" s="14">
        <v>34.190052669826713</v>
      </c>
      <c r="F109" s="4">
        <f>Tabella3[[#This Row],[Comunicazioni
'[N']]]/704223</f>
        <v>4.8550036948277338E-5</v>
      </c>
      <c r="G109" s="2"/>
      <c r="H109" s="4">
        <f>Tabella3[[#This Row],[PESO Comunicazioni 
'[%']]]*Tabella3[[#This Row],[Copertura 
'[No = 0 ; SI = 1']]]</f>
        <v>0</v>
      </c>
    </row>
    <row r="110" spans="1:8" x14ac:dyDescent="0.35">
      <c r="A110" s="3" t="s">
        <v>2218</v>
      </c>
      <c r="B110" s="3" t="s">
        <v>4</v>
      </c>
      <c r="C110" s="3" t="s">
        <v>1431</v>
      </c>
      <c r="D110" s="3" t="s">
        <v>2189</v>
      </c>
      <c r="E110" s="14">
        <v>51.003025386461289</v>
      </c>
      <c r="F110" s="4">
        <f>Tabella3[[#This Row],[Comunicazioni
'[N']]]/704223</f>
        <v>7.2424537946731766E-5</v>
      </c>
      <c r="G110" s="2"/>
      <c r="H110" s="4">
        <f>Tabella3[[#This Row],[PESO Comunicazioni 
'[%']]]*Tabella3[[#This Row],[Copertura 
'[No = 0 ; SI = 1']]]</f>
        <v>0</v>
      </c>
    </row>
    <row r="111" spans="1:8" x14ac:dyDescent="0.35">
      <c r="A111" s="3" t="s">
        <v>2217</v>
      </c>
      <c r="B111" s="3" t="s">
        <v>4</v>
      </c>
      <c r="C111" s="3" t="s">
        <v>1431</v>
      </c>
      <c r="D111" s="3" t="s">
        <v>2189</v>
      </c>
      <c r="E111" s="14">
        <v>345.02874117138219</v>
      </c>
      <c r="F111" s="4">
        <f>Tabella3[[#This Row],[Comunicazioni
'[N']]]/704223</f>
        <v>4.8994244887114191E-4</v>
      </c>
      <c r="G111" s="2"/>
      <c r="H111" s="4">
        <f>Tabella3[[#This Row],[PESO Comunicazioni 
'[%']]]*Tabella3[[#This Row],[Copertura 
'[No = 0 ; SI = 1']]]</f>
        <v>0</v>
      </c>
    </row>
    <row r="112" spans="1:8" x14ac:dyDescent="0.35">
      <c r="A112" s="3" t="s">
        <v>2216</v>
      </c>
      <c r="B112" s="3" t="s">
        <v>4</v>
      </c>
      <c r="C112" s="3" t="s">
        <v>1431</v>
      </c>
      <c r="D112" s="3" t="s">
        <v>2189</v>
      </c>
      <c r="E112" s="14">
        <v>432.41640997718883</v>
      </c>
      <c r="F112" s="4">
        <f>Tabella3[[#This Row],[Comunicazioni
'[N']]]/704223</f>
        <v>6.1403335303900726E-4</v>
      </c>
      <c r="G112" s="2"/>
      <c r="H112" s="4">
        <f>Tabella3[[#This Row],[PESO Comunicazioni 
'[%']]]*Tabella3[[#This Row],[Copertura 
'[No = 0 ; SI = 1']]]</f>
        <v>0</v>
      </c>
    </row>
    <row r="113" spans="1:8" x14ac:dyDescent="0.35">
      <c r="A113" s="3" t="s">
        <v>2215</v>
      </c>
      <c r="B113" s="3" t="s">
        <v>4</v>
      </c>
      <c r="C113" s="3" t="s">
        <v>1431</v>
      </c>
      <c r="D113" s="3" t="s">
        <v>2189</v>
      </c>
      <c r="E113" s="14">
        <v>275.64863583172882</v>
      </c>
      <c r="F113" s="4">
        <f>Tabella3[[#This Row],[Comunicazioni
'[N']]]/704223</f>
        <v>3.914223702317715E-4</v>
      </c>
      <c r="G113" s="2"/>
      <c r="H113" s="4">
        <f>Tabella3[[#This Row],[PESO Comunicazioni 
'[%']]]*Tabella3[[#This Row],[Copertura 
'[No = 0 ; SI = 1']]]</f>
        <v>0</v>
      </c>
    </row>
    <row r="114" spans="1:8" x14ac:dyDescent="0.35">
      <c r="A114" s="3" t="s">
        <v>2214</v>
      </c>
      <c r="B114" s="3" t="s">
        <v>4</v>
      </c>
      <c r="C114" s="3" t="s">
        <v>1431</v>
      </c>
      <c r="D114" s="3" t="s">
        <v>2189</v>
      </c>
      <c r="E114" s="14">
        <v>109.3831307261147</v>
      </c>
      <c r="F114" s="4">
        <f>Tabella3[[#This Row],[Comunicazioni
'[N']]]/704223</f>
        <v>1.5532456441512803E-4</v>
      </c>
      <c r="G114" s="2"/>
      <c r="H114" s="4">
        <f>Tabella3[[#This Row],[PESO Comunicazioni 
'[%']]]*Tabella3[[#This Row],[Copertura 
'[No = 0 ; SI = 1']]]</f>
        <v>0</v>
      </c>
    </row>
    <row r="115" spans="1:8" x14ac:dyDescent="0.35">
      <c r="A115" s="3" t="s">
        <v>2213</v>
      </c>
      <c r="B115" s="3" t="s">
        <v>4</v>
      </c>
      <c r="C115" s="3" t="s">
        <v>1431</v>
      </c>
      <c r="D115" s="3" t="s">
        <v>2189</v>
      </c>
      <c r="E115" s="14">
        <v>148.88539976596067</v>
      </c>
      <c r="F115" s="4">
        <f>Tabella3[[#This Row],[Comunicazioni
'[N']]]/704223</f>
        <v>2.1141797380369665E-4</v>
      </c>
      <c r="G115" s="2"/>
      <c r="H115" s="4">
        <f>Tabella3[[#This Row],[PESO Comunicazioni 
'[%']]]*Tabella3[[#This Row],[Copertura 
'[No = 0 ; SI = 1']]]</f>
        <v>0</v>
      </c>
    </row>
    <row r="116" spans="1:8" x14ac:dyDescent="0.35">
      <c r="A116" s="3" t="s">
        <v>2212</v>
      </c>
      <c r="B116" s="3" t="s">
        <v>4</v>
      </c>
      <c r="C116" s="3" t="s">
        <v>1431</v>
      </c>
      <c r="D116" s="3" t="s">
        <v>2189</v>
      </c>
      <c r="E116" s="14">
        <v>119.88539976596067</v>
      </c>
      <c r="F116" s="4">
        <f>Tabella3[[#This Row],[Comunicazioni
'[N']]]/704223</f>
        <v>1.7023783626203727E-4</v>
      </c>
      <c r="G116" s="2"/>
      <c r="H116" s="4">
        <f>Tabella3[[#This Row],[PESO Comunicazioni 
'[%']]]*Tabella3[[#This Row],[Copertura 
'[No = 0 ; SI = 1']]]</f>
        <v>0</v>
      </c>
    </row>
    <row r="117" spans="1:8" x14ac:dyDescent="0.35">
      <c r="A117" s="3" t="s">
        <v>2211</v>
      </c>
      <c r="B117" s="3" t="s">
        <v>4</v>
      </c>
      <c r="C117" s="3" t="s">
        <v>1431</v>
      </c>
      <c r="D117" s="3" t="s">
        <v>2189</v>
      </c>
      <c r="E117" s="14">
        <v>947.27173810428144</v>
      </c>
      <c r="F117" s="4">
        <f>Tabella3[[#This Row],[Comunicazioni
'[N']]]/704223</f>
        <v>1.3451303608434848E-3</v>
      </c>
      <c r="G117" s="2"/>
      <c r="H117" s="4">
        <f>Tabella3[[#This Row],[PESO Comunicazioni 
'[%']]]*Tabella3[[#This Row],[Copertura 
'[No = 0 ; SI = 1']]]</f>
        <v>0</v>
      </c>
    </row>
    <row r="118" spans="1:8" x14ac:dyDescent="0.35">
      <c r="A118" s="3" t="s">
        <v>2210</v>
      </c>
      <c r="B118" s="3" t="s">
        <v>4</v>
      </c>
      <c r="C118" s="3" t="s">
        <v>1431</v>
      </c>
      <c r="D118" s="3" t="s">
        <v>2189</v>
      </c>
      <c r="E118" s="14">
        <v>186.14182871219089</v>
      </c>
      <c r="F118" s="4">
        <f>Tabella3[[#This Row],[Comunicazioni
'[N']]]/704223</f>
        <v>2.6432227960772493E-4</v>
      </c>
      <c r="G118" s="2"/>
      <c r="H118" s="4">
        <f>Tabella3[[#This Row],[PESO Comunicazioni 
'[%']]]*Tabella3[[#This Row],[Copertura 
'[No = 0 ; SI = 1']]]</f>
        <v>0</v>
      </c>
    </row>
    <row r="119" spans="1:8" x14ac:dyDescent="0.35">
      <c r="A119" s="3" t="s">
        <v>2209</v>
      </c>
      <c r="B119" s="3" t="s">
        <v>4</v>
      </c>
      <c r="C119" s="3" t="s">
        <v>1431</v>
      </c>
      <c r="D119" s="3" t="s">
        <v>2189</v>
      </c>
      <c r="E119" s="14">
        <v>124.82356156924908</v>
      </c>
      <c r="F119" s="4">
        <f>Tabella3[[#This Row],[Comunicazioni
'[N']]]/704223</f>
        <v>1.7725004944349883E-4</v>
      </c>
      <c r="G119" s="2"/>
      <c r="H119" s="4">
        <f>Tabella3[[#This Row],[PESO Comunicazioni 
'[%']]]*Tabella3[[#This Row],[Copertura 
'[No = 0 ; SI = 1']]]</f>
        <v>0</v>
      </c>
    </row>
    <row r="120" spans="1:8" x14ac:dyDescent="0.35">
      <c r="A120" s="3" t="s">
        <v>2208</v>
      </c>
      <c r="B120" s="3" t="s">
        <v>4</v>
      </c>
      <c r="C120" s="3" t="s">
        <v>1431</v>
      </c>
      <c r="D120" s="3" t="s">
        <v>2189</v>
      </c>
      <c r="E120" s="14">
        <v>990.35324131299137</v>
      </c>
      <c r="F120" s="4">
        <f>Tabella3[[#This Row],[Comunicazioni
'[N']]]/704223</f>
        <v>1.4063062997274889E-3</v>
      </c>
      <c r="G120" s="2"/>
      <c r="H120" s="4">
        <f>Tabella3[[#This Row],[PESO Comunicazioni 
'[%']]]*Tabella3[[#This Row],[Copertura 
'[No = 0 ; SI = 1']]]</f>
        <v>0</v>
      </c>
    </row>
    <row r="121" spans="1:8" x14ac:dyDescent="0.35">
      <c r="A121" s="3" t="s">
        <v>2207</v>
      </c>
      <c r="B121" s="3" t="s">
        <v>4</v>
      </c>
      <c r="C121" s="3" t="s">
        <v>1431</v>
      </c>
      <c r="D121" s="3" t="s">
        <v>2189</v>
      </c>
      <c r="E121" s="14">
        <v>237.8341504218636</v>
      </c>
      <c r="F121" s="4">
        <f>Tabella3[[#This Row],[Comunicazioni
'[N']]]/704223</f>
        <v>3.3772562160262244E-4</v>
      </c>
      <c r="G121" s="2"/>
      <c r="H121" s="4">
        <f>Tabella3[[#This Row],[PESO Comunicazioni 
'[%']]]*Tabella3[[#This Row],[Copertura 
'[No = 0 ; SI = 1']]]</f>
        <v>0</v>
      </c>
    </row>
    <row r="122" spans="1:8" x14ac:dyDescent="0.35">
      <c r="A122" s="3" t="s">
        <v>2206</v>
      </c>
      <c r="B122" s="3" t="s">
        <v>4</v>
      </c>
      <c r="C122" s="3" t="s">
        <v>1431</v>
      </c>
      <c r="D122" s="3" t="s">
        <v>2189</v>
      </c>
      <c r="E122" s="14">
        <v>71.567132623018836</v>
      </c>
      <c r="F122" s="4">
        <f>Tabella3[[#This Row],[Comunicazioni
'[N']]]/704223</f>
        <v>1.0162566775441704E-4</v>
      </c>
      <c r="G122" s="2"/>
      <c r="H122" s="4">
        <f>Tabella3[[#This Row],[PESO Comunicazioni 
'[%']]]*Tabella3[[#This Row],[Copertura 
'[No = 0 ; SI = 1']]]</f>
        <v>0</v>
      </c>
    </row>
    <row r="123" spans="1:8" x14ac:dyDescent="0.35">
      <c r="A123" s="3" t="s">
        <v>2205</v>
      </c>
      <c r="B123" s="3" t="s">
        <v>4</v>
      </c>
      <c r="C123" s="3" t="s">
        <v>1431</v>
      </c>
      <c r="D123" s="3" t="s">
        <v>2189</v>
      </c>
      <c r="E123" s="14">
        <v>120.82204887601844</v>
      </c>
      <c r="F123" s="4">
        <f>Tabella3[[#This Row],[Comunicazioni
'[N']]]/704223</f>
        <v>1.7156788244067353E-4</v>
      </c>
      <c r="G123" s="2"/>
      <c r="H123" s="4">
        <f>Tabella3[[#This Row],[PESO Comunicazioni 
'[%']]]*Tabella3[[#This Row],[Copertura 
'[No = 0 ; SI = 1']]]</f>
        <v>0</v>
      </c>
    </row>
    <row r="124" spans="1:8" x14ac:dyDescent="0.35">
      <c r="A124" s="3" t="s">
        <v>2204</v>
      </c>
      <c r="B124" s="3" t="s">
        <v>4</v>
      </c>
      <c r="C124" s="3" t="s">
        <v>1431</v>
      </c>
      <c r="D124" s="3" t="s">
        <v>2189</v>
      </c>
      <c r="E124" s="14">
        <v>293.02722847815153</v>
      </c>
      <c r="F124" s="4">
        <f>Tabella3[[#This Row],[Comunicazioni
'[N']]]/704223</f>
        <v>4.1610005421315624E-4</v>
      </c>
      <c r="G124" s="2"/>
      <c r="H124" s="4">
        <f>Tabella3[[#This Row],[PESO Comunicazioni 
'[%']]]*Tabella3[[#This Row],[Copertura 
'[No = 0 ; SI = 1']]]</f>
        <v>0</v>
      </c>
    </row>
    <row r="125" spans="1:8" x14ac:dyDescent="0.35">
      <c r="A125" s="3" t="s">
        <v>2203</v>
      </c>
      <c r="B125" s="3" t="s">
        <v>4</v>
      </c>
      <c r="C125" s="3" t="s">
        <v>1431</v>
      </c>
      <c r="D125" s="3" t="s">
        <v>2189</v>
      </c>
      <c r="E125" s="14">
        <v>97.319779836172472</v>
      </c>
      <c r="F125" s="4">
        <f>Tabella3[[#This Row],[Comunicazioni
'[N']]]/704223</f>
        <v>1.3819454893715835E-4</v>
      </c>
      <c r="G125" s="2"/>
      <c r="H125" s="4">
        <f>Tabella3[[#This Row],[PESO Comunicazioni 
'[%']]]*Tabella3[[#This Row],[Copertura 
'[No = 0 ; SI = 1']]]</f>
        <v>0</v>
      </c>
    </row>
    <row r="126" spans="1:8" x14ac:dyDescent="0.35">
      <c r="A126" s="3" t="s">
        <v>2202</v>
      </c>
      <c r="B126" s="3" t="s">
        <v>4</v>
      </c>
      <c r="C126" s="3" t="s">
        <v>1431</v>
      </c>
      <c r="D126" s="3" t="s">
        <v>2189</v>
      </c>
      <c r="E126" s="14">
        <v>54.690809016442032</v>
      </c>
      <c r="F126" s="4">
        <f>Tabella3[[#This Row],[Comunicazioni
'[N']]]/704223</f>
        <v>7.7661208191783041E-5</v>
      </c>
      <c r="G126" s="2"/>
      <c r="H126" s="4">
        <f>Tabella3[[#This Row],[PESO Comunicazioni 
'[%']]]*Tabella3[[#This Row],[Copertura 
'[No = 0 ; SI = 1']]]</f>
        <v>0</v>
      </c>
    </row>
    <row r="127" spans="1:8" x14ac:dyDescent="0.35">
      <c r="A127" s="3" t="s">
        <v>2201</v>
      </c>
      <c r="B127" s="3" t="s">
        <v>4</v>
      </c>
      <c r="C127" s="3" t="s">
        <v>1431</v>
      </c>
      <c r="D127" s="3" t="s">
        <v>2189</v>
      </c>
      <c r="E127" s="14">
        <v>118.19610344274929</v>
      </c>
      <c r="F127" s="4">
        <f>Tabella3[[#This Row],[Comunicazioni
'[N']]]/704223</f>
        <v>1.6783902747105573E-4</v>
      </c>
      <c r="G127" s="2"/>
      <c r="H127" s="4">
        <f>Tabella3[[#This Row],[PESO Comunicazioni 
'[%']]]*Tabella3[[#This Row],[Copertura 
'[No = 0 ; SI = 1']]]</f>
        <v>0</v>
      </c>
    </row>
    <row r="128" spans="1:8" x14ac:dyDescent="0.35">
      <c r="A128" s="3" t="s">
        <v>2200</v>
      </c>
      <c r="B128" s="3" t="s">
        <v>4</v>
      </c>
      <c r="C128" s="3" t="s">
        <v>1431</v>
      </c>
      <c r="D128" s="3" t="s">
        <v>2189</v>
      </c>
      <c r="E128" s="14">
        <v>359.96841566790124</v>
      </c>
      <c r="F128" s="4">
        <f>Tabella3[[#This Row],[Comunicazioni
'[N']]]/704223</f>
        <v>5.1115685751232387E-4</v>
      </c>
      <c r="G128" s="2"/>
      <c r="H128" s="4">
        <f>Tabella3[[#This Row],[PESO Comunicazioni 
'[%']]]*Tabella3[[#This Row],[Copertura 
'[No = 0 ; SI = 1']]]</f>
        <v>0</v>
      </c>
    </row>
    <row r="129" spans="1:8" x14ac:dyDescent="0.35">
      <c r="A129" s="3" t="s">
        <v>2199</v>
      </c>
      <c r="B129" s="3" t="s">
        <v>4</v>
      </c>
      <c r="C129" s="3" t="s">
        <v>1431</v>
      </c>
      <c r="D129" s="3" t="s">
        <v>2189</v>
      </c>
      <c r="E129" s="14">
        <v>51.378592646422774</v>
      </c>
      <c r="F129" s="4">
        <f>Tabella3[[#This Row],[Comunicazioni
'[N']]]/704223</f>
        <v>7.2957845237123429E-5</v>
      </c>
      <c r="G129" s="2"/>
      <c r="H129" s="4">
        <f>Tabella3[[#This Row],[PESO Comunicazioni 
'[%']]]*Tabella3[[#This Row],[Copertura 
'[No = 0 ; SI = 1']]]</f>
        <v>0</v>
      </c>
    </row>
    <row r="130" spans="1:8" x14ac:dyDescent="0.35">
      <c r="A130" s="3" t="s">
        <v>2198</v>
      </c>
      <c r="B130" s="3" t="s">
        <v>4</v>
      </c>
      <c r="C130" s="3" t="s">
        <v>1431</v>
      </c>
      <c r="D130" s="3" t="s">
        <v>2189</v>
      </c>
      <c r="E130" s="14">
        <v>130.63804697911428</v>
      </c>
      <c r="F130" s="4">
        <f>Tabella3[[#This Row],[Comunicazioni
'[N']]]/704223</f>
        <v>1.8550664630254091E-4</v>
      </c>
      <c r="G130" s="2"/>
      <c r="H130" s="4">
        <f>Tabella3[[#This Row],[PESO Comunicazioni 
'[%']]]*Tabella3[[#This Row],[Copertura 
'[No = 0 ; SI = 1']]]</f>
        <v>0</v>
      </c>
    </row>
    <row r="131" spans="1:8" x14ac:dyDescent="0.35">
      <c r="A131" s="3" t="s">
        <v>2197</v>
      </c>
      <c r="B131" s="3" t="s">
        <v>4</v>
      </c>
      <c r="C131" s="3" t="s">
        <v>1431</v>
      </c>
      <c r="D131" s="3" t="s">
        <v>2189</v>
      </c>
      <c r="E131" s="14">
        <v>223.5837722485559</v>
      </c>
      <c r="F131" s="4">
        <f>Tabella3[[#This Row],[Comunicazioni
'[N']]]/704223</f>
        <v>3.174900170096062E-4</v>
      </c>
      <c r="G131" s="2"/>
      <c r="H131" s="4">
        <f>Tabella3[[#This Row],[PESO Comunicazioni 
'[%']]]*Tabella3[[#This Row],[Copertura 
'[No = 0 ; SI = 1']]]</f>
        <v>0</v>
      </c>
    </row>
    <row r="132" spans="1:8" x14ac:dyDescent="0.35">
      <c r="A132" s="3" t="s">
        <v>2196</v>
      </c>
      <c r="B132" s="3" t="s">
        <v>4</v>
      </c>
      <c r="C132" s="3" t="s">
        <v>1431</v>
      </c>
      <c r="D132" s="3" t="s">
        <v>2189</v>
      </c>
      <c r="E132" s="14">
        <v>164.14031601896028</v>
      </c>
      <c r="F132" s="4">
        <f>Tabella3[[#This Row],[Comunicazioni
'[N']]]/704223</f>
        <v>2.3308002723421457E-4</v>
      </c>
      <c r="G132" s="2"/>
      <c r="H132" s="4">
        <f>Tabella3[[#This Row],[PESO Comunicazioni 
'[%']]]*Tabella3[[#This Row],[Copertura 
'[No = 0 ; SI = 1']]]</f>
        <v>0</v>
      </c>
    </row>
    <row r="133" spans="1:8" x14ac:dyDescent="0.35">
      <c r="A133" s="3" t="s">
        <v>2195</v>
      </c>
      <c r="B133" s="3" t="s">
        <v>4</v>
      </c>
      <c r="C133" s="3" t="s">
        <v>1431</v>
      </c>
      <c r="D133" s="3" t="s">
        <v>2189</v>
      </c>
      <c r="E133" s="14">
        <v>67.443456229595654</v>
      </c>
      <c r="F133" s="4">
        <f>Tabella3[[#This Row],[Comunicazioni
'[N']]]/704223</f>
        <v>9.5770027717918401E-5</v>
      </c>
      <c r="G133" s="2"/>
      <c r="H133" s="4">
        <f>Tabella3[[#This Row],[PESO Comunicazioni 
'[%']]]*Tabella3[[#This Row],[Copertura 
'[No = 0 ; SI = 1']]]</f>
        <v>0</v>
      </c>
    </row>
    <row r="134" spans="1:8" x14ac:dyDescent="0.35">
      <c r="A134" s="3" t="s">
        <v>2194</v>
      </c>
      <c r="B134" s="3" t="s">
        <v>4</v>
      </c>
      <c r="C134" s="3" t="s">
        <v>1431</v>
      </c>
      <c r="D134" s="3" t="s">
        <v>2189</v>
      </c>
      <c r="E134" s="14">
        <v>411.60041187409297</v>
      </c>
      <c r="F134" s="4">
        <f>Tabella3[[#This Row],[Comunicazioni
'[N']]]/704223</f>
        <v>5.8447453700616564E-4</v>
      </c>
      <c r="G134" s="2"/>
      <c r="H134" s="4">
        <f>Tabella3[[#This Row],[PESO Comunicazioni 
'[%']]]*Tabella3[[#This Row],[Copertura 
'[No = 0 ; SI = 1']]]</f>
        <v>0</v>
      </c>
    </row>
    <row r="135" spans="1:8" x14ac:dyDescent="0.35">
      <c r="A135" s="3" t="s">
        <v>2193</v>
      </c>
      <c r="B135" s="3" t="s">
        <v>4</v>
      </c>
      <c r="C135" s="3" t="s">
        <v>1431</v>
      </c>
      <c r="D135" s="3" t="s">
        <v>2189</v>
      </c>
      <c r="E135" s="14">
        <v>277.08906667486315</v>
      </c>
      <c r="F135" s="4">
        <f>Tabella3[[#This Row],[Comunicazioni
'[N']]]/704223</f>
        <v>3.9346778886072045E-4</v>
      </c>
      <c r="G135" s="2"/>
      <c r="H135" s="4">
        <f>Tabella3[[#This Row],[PESO Comunicazioni 
'[%']]]*Tabella3[[#This Row],[Copertura 
'[No = 0 ; SI = 1']]]</f>
        <v>0</v>
      </c>
    </row>
    <row r="136" spans="1:8" x14ac:dyDescent="0.35">
      <c r="A136" s="3" t="s">
        <v>2192</v>
      </c>
      <c r="B136" s="3" t="s">
        <v>4</v>
      </c>
      <c r="C136" s="3" t="s">
        <v>1431</v>
      </c>
      <c r="D136" s="3" t="s">
        <v>2189</v>
      </c>
      <c r="E136" s="14">
        <v>429.66225007080459</v>
      </c>
      <c r="F136" s="4">
        <f>Tabella3[[#This Row],[Comunicazioni
'[N']]]/704223</f>
        <v>6.1012243290946842E-4</v>
      </c>
      <c r="G136" s="2"/>
      <c r="H136" s="4">
        <f>Tabella3[[#This Row],[PESO Comunicazioni 
'[%']]]*Tabella3[[#This Row],[Copertura 
'[No = 0 ; SI = 1']]]</f>
        <v>0</v>
      </c>
    </row>
    <row r="137" spans="1:8" x14ac:dyDescent="0.35">
      <c r="A137" s="3" t="s">
        <v>2191</v>
      </c>
      <c r="B137" s="3" t="s">
        <v>4</v>
      </c>
      <c r="C137" s="3" t="s">
        <v>1431</v>
      </c>
      <c r="D137" s="3" t="s">
        <v>2189</v>
      </c>
      <c r="E137" s="14">
        <v>233.46009585513272</v>
      </c>
      <c r="F137" s="4">
        <f>Tabella3[[#This Row],[Comunicazioni
'[N']]]/704223</f>
        <v>3.3151444337252932E-4</v>
      </c>
      <c r="G137" s="2"/>
      <c r="H137" s="4">
        <f>Tabella3[[#This Row],[PESO Comunicazioni 
'[%']]]*Tabella3[[#This Row],[Copertura 
'[No = 0 ; SI = 1']]]</f>
        <v>0</v>
      </c>
    </row>
    <row r="138" spans="1:8" x14ac:dyDescent="0.35">
      <c r="A138" s="3" t="s">
        <v>2190</v>
      </c>
      <c r="B138" s="3" t="s">
        <v>4</v>
      </c>
      <c r="C138" s="3" t="s">
        <v>1431</v>
      </c>
      <c r="D138" s="3" t="s">
        <v>2189</v>
      </c>
      <c r="E138" s="14">
        <v>220.64561044526749</v>
      </c>
      <c r="F138" s="4">
        <f>Tabella3[[#This Row],[Comunicazioni
'[N']]]/704223</f>
        <v>3.1331781331377632E-4</v>
      </c>
      <c r="G138" s="2"/>
      <c r="H138" s="4">
        <f>Tabella3[[#This Row],[PESO Comunicazioni 
'[%']]]*Tabella3[[#This Row],[Copertura 
'[No = 0 ; SI = 1']]]</f>
        <v>0</v>
      </c>
    </row>
    <row r="139" spans="1:8" x14ac:dyDescent="0.35">
      <c r="A139" s="3" t="s">
        <v>2188</v>
      </c>
      <c r="B139" s="3" t="s">
        <v>4</v>
      </c>
      <c r="C139" s="3" t="s">
        <v>1431</v>
      </c>
      <c r="D139" s="3" t="s">
        <v>2189</v>
      </c>
      <c r="E139" s="14">
        <v>293.33944484817084</v>
      </c>
      <c r="F139" s="4">
        <f>Tabella3[[#This Row],[Comunicazioni
'[N']]]/704223</f>
        <v>4.1654340293936841E-4</v>
      </c>
      <c r="G139" s="2"/>
      <c r="H139" s="4">
        <f>Tabella3[[#This Row],[PESO Comunicazioni 
'[%']]]*Tabella3[[#This Row],[Copertura 
'[No = 0 ; SI = 1']]]</f>
        <v>0</v>
      </c>
    </row>
    <row r="140" spans="1:8" x14ac:dyDescent="0.35">
      <c r="A140" s="3" t="s">
        <v>2183</v>
      </c>
      <c r="B140" s="3" t="s">
        <v>4</v>
      </c>
      <c r="C140" s="3" t="s">
        <v>1431</v>
      </c>
      <c r="D140" s="3" t="s">
        <v>2149</v>
      </c>
      <c r="E140" s="14">
        <v>399.47522278743918</v>
      </c>
      <c r="F140" s="4">
        <f>Tabella3[[#This Row],[Comunicazioni
'[N']]]/704223</f>
        <v>5.6725671099557831E-4</v>
      </c>
      <c r="G140" s="2"/>
      <c r="H140" s="4">
        <f>Tabella3[[#This Row],[PESO Comunicazioni 
'[%']]]*Tabella3[[#This Row],[Copertura 
'[No = 0 ; SI = 1']]]</f>
        <v>0</v>
      </c>
    </row>
    <row r="141" spans="1:8" x14ac:dyDescent="0.35">
      <c r="A141" s="3" t="s">
        <v>2182</v>
      </c>
      <c r="B141" s="3" t="s">
        <v>4</v>
      </c>
      <c r="C141" s="3" t="s">
        <v>1431</v>
      </c>
      <c r="D141" s="3" t="s">
        <v>2149</v>
      </c>
      <c r="E141" s="14">
        <v>395.22484461413148</v>
      </c>
      <c r="F141" s="4">
        <f>Tabella3[[#This Row],[Comunicazioni
'[N']]]/704223</f>
        <v>5.612211538307205E-4</v>
      </c>
      <c r="G141" s="2"/>
      <c r="H141" s="4">
        <f>Tabella3[[#This Row],[PESO Comunicazioni 
'[%']]]*Tabella3[[#This Row],[Copertura 
'[No = 0 ; SI = 1']]]</f>
        <v>0</v>
      </c>
    </row>
    <row r="142" spans="1:8" x14ac:dyDescent="0.35">
      <c r="A142" s="3" t="s">
        <v>2181</v>
      </c>
      <c r="B142" s="3" t="s">
        <v>4</v>
      </c>
      <c r="C142" s="3" t="s">
        <v>1431</v>
      </c>
      <c r="D142" s="3" t="s">
        <v>2149</v>
      </c>
      <c r="E142" s="14">
        <v>110.76172337253749</v>
      </c>
      <c r="F142" s="4">
        <f>Tabella3[[#This Row],[Comunicazioni
'[N']]]/704223</f>
        <v>1.5728217251145943E-4</v>
      </c>
      <c r="G142" s="2"/>
      <c r="H142" s="4">
        <f>Tabella3[[#This Row],[PESO Comunicazioni 
'[%']]]*Tabella3[[#This Row],[Copertura 
'[No = 0 ; SI = 1']]]</f>
        <v>0</v>
      </c>
    </row>
    <row r="143" spans="1:8" x14ac:dyDescent="0.35">
      <c r="A143" s="3" t="s">
        <v>2180</v>
      </c>
      <c r="B143" s="3" t="s">
        <v>4</v>
      </c>
      <c r="C143" s="3" t="s">
        <v>1431</v>
      </c>
      <c r="D143" s="3" t="s">
        <v>2149</v>
      </c>
      <c r="E143" s="14">
        <v>281.02571578492098</v>
      </c>
      <c r="F143" s="4">
        <f>Tabella3[[#This Row],[Comunicazioni
'[N']]]/704223</f>
        <v>3.9905784926780433E-4</v>
      </c>
      <c r="G143" s="2"/>
      <c r="H143" s="4">
        <f>Tabella3[[#This Row],[PESO Comunicazioni 
'[%']]]*Tabella3[[#This Row],[Copertura 
'[No = 0 ; SI = 1']]]</f>
        <v>0</v>
      </c>
    </row>
    <row r="144" spans="1:8" x14ac:dyDescent="0.35">
      <c r="A144" s="3" t="s">
        <v>2179</v>
      </c>
      <c r="B144" s="3" t="s">
        <v>4</v>
      </c>
      <c r="C144" s="3" t="s">
        <v>1431</v>
      </c>
      <c r="D144" s="3" t="s">
        <v>2149</v>
      </c>
      <c r="E144" s="14">
        <v>305.84020119478612</v>
      </c>
      <c r="F144" s="4">
        <f>Tabella3[[#This Row],[Comunicazioni
'[N']]]/704223</f>
        <v>4.3429453624034732E-4</v>
      </c>
      <c r="G144" s="2"/>
      <c r="H144" s="4">
        <f>Tabella3[[#This Row],[PESO Comunicazioni 
'[%']]]*Tabella3[[#This Row],[Copertura 
'[No = 0 ; SI = 1']]]</f>
        <v>0</v>
      </c>
    </row>
    <row r="145" spans="1:8" x14ac:dyDescent="0.35">
      <c r="A145" s="3" t="s">
        <v>2178</v>
      </c>
      <c r="B145" s="3" t="s">
        <v>4</v>
      </c>
      <c r="C145" s="3" t="s">
        <v>1431</v>
      </c>
      <c r="D145" s="3" t="s">
        <v>2149</v>
      </c>
      <c r="E145" s="14">
        <v>192.45555777544081</v>
      </c>
      <c r="F145" s="4">
        <f>Tabella3[[#This Row],[Comunicazioni
'[N']]]/704223</f>
        <v>2.7328780482239405E-4</v>
      </c>
      <c r="G145" s="2"/>
      <c r="H145" s="4">
        <f>Tabella3[[#This Row],[PESO Comunicazioni 
'[%']]]*Tabella3[[#This Row],[Copertura 
'[No = 0 ; SI = 1']]]</f>
        <v>0</v>
      </c>
    </row>
    <row r="146" spans="1:8" x14ac:dyDescent="0.35">
      <c r="A146" s="3" t="s">
        <v>2177</v>
      </c>
      <c r="B146" s="3" t="s">
        <v>4</v>
      </c>
      <c r="C146" s="3" t="s">
        <v>1431</v>
      </c>
      <c r="D146" s="3" t="s">
        <v>2149</v>
      </c>
      <c r="E146" s="14">
        <v>179.14031601896028</v>
      </c>
      <c r="F146" s="4">
        <f>Tabella3[[#This Row],[Comunicazioni
'[N']]]/704223</f>
        <v>2.5438009837645218E-4</v>
      </c>
      <c r="G146" s="2"/>
      <c r="H146" s="4">
        <f>Tabella3[[#This Row],[PESO Comunicazioni 
'[%']]]*Tabella3[[#This Row],[Copertura 
'[No = 0 ; SI = 1']]]</f>
        <v>0</v>
      </c>
    </row>
    <row r="147" spans="1:8" x14ac:dyDescent="0.35">
      <c r="A147" s="3" t="s">
        <v>2176</v>
      </c>
      <c r="B147" s="3" t="s">
        <v>4</v>
      </c>
      <c r="C147" s="3" t="s">
        <v>1431</v>
      </c>
      <c r="D147" s="3" t="s">
        <v>2149</v>
      </c>
      <c r="E147" s="14">
        <v>204.39371957872919</v>
      </c>
      <c r="F147" s="4">
        <f>Tabella3[[#This Row],[Comunicazioni
'[N']]]/704223</f>
        <v>2.9024005120356649E-4</v>
      </c>
      <c r="G147" s="2"/>
      <c r="H147" s="4">
        <f>Tabella3[[#This Row],[PESO Comunicazioni 
'[%']]]*Tabella3[[#This Row],[Copertura 
'[No = 0 ; SI = 1']]]</f>
        <v>0</v>
      </c>
    </row>
    <row r="148" spans="1:8" x14ac:dyDescent="0.35">
      <c r="A148" s="3" t="s">
        <v>2175</v>
      </c>
      <c r="B148" s="3" t="s">
        <v>4</v>
      </c>
      <c r="C148" s="3" t="s">
        <v>1431</v>
      </c>
      <c r="D148" s="3" t="s">
        <v>2149</v>
      </c>
      <c r="E148" s="14">
        <v>203.83112503540229</v>
      </c>
      <c r="F148" s="4">
        <f>Tabella3[[#This Row],[Comunicazioni
'[N']]]/704223</f>
        <v>2.8944116428375997E-4</v>
      </c>
      <c r="G148" s="2"/>
      <c r="H148" s="4">
        <f>Tabella3[[#This Row],[PESO Comunicazioni 
'[%']]]*Tabella3[[#This Row],[Copertura 
'[No = 0 ; SI = 1']]]</f>
        <v>0</v>
      </c>
    </row>
    <row r="149" spans="1:8" x14ac:dyDescent="0.35">
      <c r="A149" s="3" t="s">
        <v>2174</v>
      </c>
      <c r="B149" s="3" t="s">
        <v>4</v>
      </c>
      <c r="C149" s="3" t="s">
        <v>1431</v>
      </c>
      <c r="D149" s="3" t="s">
        <v>2149</v>
      </c>
      <c r="E149" s="14">
        <v>209.70744864197911</v>
      </c>
      <c r="F149" s="4">
        <f>Tabella3[[#This Row],[Comunicazioni
'[N']]]/704223</f>
        <v>2.9778557167541974E-4</v>
      </c>
      <c r="G149" s="2"/>
      <c r="H149" s="4">
        <f>Tabella3[[#This Row],[PESO Comunicazioni 
'[%']]]*Tabella3[[#This Row],[Copertura 
'[No = 0 ; SI = 1']]]</f>
        <v>0</v>
      </c>
    </row>
    <row r="150" spans="1:8" x14ac:dyDescent="0.35">
      <c r="A150" s="3" t="s">
        <v>2173</v>
      </c>
      <c r="B150" s="3" t="s">
        <v>4</v>
      </c>
      <c r="C150" s="3" t="s">
        <v>1431</v>
      </c>
      <c r="D150" s="3" t="s">
        <v>2149</v>
      </c>
      <c r="E150" s="14">
        <v>328.15393025803604</v>
      </c>
      <c r="F150" s="4">
        <f>Tabella3[[#This Row],[Comunicazioni
'[N']]]/704223</f>
        <v>4.6598013734006988E-4</v>
      </c>
      <c r="G150" s="2"/>
      <c r="H150" s="4">
        <f>Tabella3[[#This Row],[PESO Comunicazioni 
'[%']]]*Tabella3[[#This Row],[Copertura 
'[No = 0 ; SI = 1']]]</f>
        <v>0</v>
      </c>
    </row>
    <row r="151" spans="1:8" x14ac:dyDescent="0.35">
      <c r="A151" s="3" t="s">
        <v>2172</v>
      </c>
      <c r="B151" s="3" t="s">
        <v>4</v>
      </c>
      <c r="C151" s="3" t="s">
        <v>1431</v>
      </c>
      <c r="D151" s="3" t="s">
        <v>2149</v>
      </c>
      <c r="E151" s="14">
        <v>160.88842515242197</v>
      </c>
      <c r="F151" s="4">
        <f>Tabella3[[#This Row],[Comunicazioni
'[N']]]/704223</f>
        <v>2.2846232678061065E-4</v>
      </c>
      <c r="G151" s="2"/>
      <c r="H151" s="4">
        <f>Tabella3[[#This Row],[PESO Comunicazioni 
'[%']]]*Tabella3[[#This Row],[Copertura 
'[No = 0 ; SI = 1']]]</f>
        <v>0</v>
      </c>
    </row>
    <row r="152" spans="1:8" x14ac:dyDescent="0.35">
      <c r="A152" s="3" t="s">
        <v>2171</v>
      </c>
      <c r="B152" s="3" t="s">
        <v>4</v>
      </c>
      <c r="C152" s="3" t="s">
        <v>1431</v>
      </c>
      <c r="D152" s="3" t="s">
        <v>2149</v>
      </c>
      <c r="E152" s="14">
        <v>119.00907615938385</v>
      </c>
      <c r="F152" s="4">
        <f>Tabella3[[#This Row],[Comunicazioni
'[N']]]/704223</f>
        <v>1.6899345258445671E-4</v>
      </c>
      <c r="G152" s="2"/>
      <c r="H152" s="4">
        <f>Tabella3[[#This Row],[PESO Comunicazioni 
'[%']]]*Tabella3[[#This Row],[Copertura 
'[No = 0 ; SI = 1']]]</f>
        <v>0</v>
      </c>
    </row>
    <row r="153" spans="1:8" x14ac:dyDescent="0.35">
      <c r="A153" s="3" t="s">
        <v>2170</v>
      </c>
      <c r="B153" s="3" t="s">
        <v>4</v>
      </c>
      <c r="C153" s="3" t="s">
        <v>1431</v>
      </c>
      <c r="D153" s="3" t="s">
        <v>2149</v>
      </c>
      <c r="E153" s="14">
        <v>147.88539976596067</v>
      </c>
      <c r="F153" s="4">
        <f>Tabella3[[#This Row],[Comunicazioni
'[N']]]/704223</f>
        <v>2.0999796906088082E-4</v>
      </c>
      <c r="G153" s="2"/>
      <c r="H153" s="4">
        <f>Tabella3[[#This Row],[PESO Comunicazioni 
'[%']]]*Tabella3[[#This Row],[Copertura 
'[No = 0 ; SI = 1']]]</f>
        <v>0</v>
      </c>
    </row>
    <row r="154" spans="1:8" x14ac:dyDescent="0.35">
      <c r="A154" s="3" t="s">
        <v>2169</v>
      </c>
      <c r="B154" s="3" t="s">
        <v>4</v>
      </c>
      <c r="C154" s="3" t="s">
        <v>1431</v>
      </c>
      <c r="D154" s="3" t="s">
        <v>2149</v>
      </c>
      <c r="E154" s="14">
        <v>129.38464341934537</v>
      </c>
      <c r="F154" s="4">
        <f>Tabella3[[#This Row],[Comunicazioni
'[N']]]/704223</f>
        <v>1.837268073030068E-4</v>
      </c>
      <c r="G154" s="2"/>
      <c r="H154" s="4">
        <f>Tabella3[[#This Row],[PESO Comunicazioni 
'[%']]]*Tabella3[[#This Row],[Copertura 
'[No = 0 ; SI = 1']]]</f>
        <v>0</v>
      </c>
    </row>
    <row r="155" spans="1:8" x14ac:dyDescent="0.35">
      <c r="A155" s="3" t="s">
        <v>2168</v>
      </c>
      <c r="B155" s="3" t="s">
        <v>4</v>
      </c>
      <c r="C155" s="3" t="s">
        <v>1431</v>
      </c>
      <c r="D155" s="3" t="s">
        <v>2149</v>
      </c>
      <c r="E155" s="14">
        <v>373.65619929788204</v>
      </c>
      <c r="F155" s="4">
        <f>Tabella3[[#This Row],[Comunicazioni
'[N']]]/704223</f>
        <v>5.3059357518553364E-4</v>
      </c>
      <c r="G155" s="2"/>
      <c r="H155" s="4">
        <f>Tabella3[[#This Row],[PESO Comunicazioni 
'[%']]]*Tabella3[[#This Row],[Copertura 
'[No = 0 ; SI = 1']]]</f>
        <v>0</v>
      </c>
    </row>
    <row r="156" spans="1:8" x14ac:dyDescent="0.35">
      <c r="A156" s="3" t="s">
        <v>2167</v>
      </c>
      <c r="B156" s="3" t="s">
        <v>4</v>
      </c>
      <c r="C156" s="3" t="s">
        <v>1431</v>
      </c>
      <c r="D156" s="3" t="s">
        <v>2149</v>
      </c>
      <c r="E156" s="14">
        <v>277.3997703516518</v>
      </c>
      <c r="F156" s="4">
        <f>Tabella3[[#This Row],[Comunicazioni
'[N']]]/704223</f>
        <v>3.9390898955537064E-4</v>
      </c>
      <c r="G156" s="2"/>
      <c r="H156" s="4">
        <f>Tabella3[[#This Row],[PESO Comunicazioni 
'[%']]]*Tabella3[[#This Row],[Copertura 
'[No = 0 ; SI = 1']]]</f>
        <v>0</v>
      </c>
    </row>
    <row r="157" spans="1:8" x14ac:dyDescent="0.35">
      <c r="A157" s="3" t="s">
        <v>2166</v>
      </c>
      <c r="B157" s="3" t="s">
        <v>4</v>
      </c>
      <c r="C157" s="3" t="s">
        <v>1431</v>
      </c>
      <c r="D157" s="3" t="s">
        <v>2149</v>
      </c>
      <c r="E157" s="14">
        <v>279.09057936809381</v>
      </c>
      <c r="F157" s="4">
        <f>Tabella3[[#This Row],[Comunicazioni
'[N']]]/704223</f>
        <v>3.9630994637791409E-4</v>
      </c>
      <c r="G157" s="2"/>
      <c r="H157" s="4">
        <f>Tabella3[[#This Row],[PESO Comunicazioni 
'[%']]]*Tabella3[[#This Row],[Copertura 
'[No = 0 ; SI = 1']]]</f>
        <v>0</v>
      </c>
    </row>
    <row r="158" spans="1:8" x14ac:dyDescent="0.35">
      <c r="A158" s="3" t="s">
        <v>2165</v>
      </c>
      <c r="B158" s="3" t="s">
        <v>4</v>
      </c>
      <c r="C158" s="3" t="s">
        <v>1431</v>
      </c>
      <c r="D158" s="3" t="s">
        <v>2149</v>
      </c>
      <c r="E158" s="14">
        <v>111.94723796267226</v>
      </c>
      <c r="F158" s="4">
        <f>Tabella3[[#This Row],[Comunicazioni
'[N']]]/704223</f>
        <v>1.5896560885212817E-4</v>
      </c>
      <c r="G158" s="2"/>
      <c r="H158" s="4">
        <f>Tabella3[[#This Row],[PESO Comunicazioni 
'[%']]]*Tabella3[[#This Row],[Copertura 
'[No = 0 ; SI = 1']]]</f>
        <v>0</v>
      </c>
    </row>
    <row r="159" spans="1:8" x14ac:dyDescent="0.35">
      <c r="A159" s="3" t="s">
        <v>2164</v>
      </c>
      <c r="B159" s="3" t="s">
        <v>4</v>
      </c>
      <c r="C159" s="3" t="s">
        <v>1431</v>
      </c>
      <c r="D159" s="3" t="s">
        <v>2149</v>
      </c>
      <c r="E159" s="14">
        <v>318.59133571470915</v>
      </c>
      <c r="F159" s="4">
        <f>Tabella3[[#This Row],[Comunicazioni
'[N']]]/704223</f>
        <v>4.524012077349208E-4</v>
      </c>
      <c r="G159" s="2"/>
      <c r="H159" s="4">
        <f>Tabella3[[#This Row],[PESO Comunicazioni 
'[%']]]*Tabella3[[#This Row],[Copertura 
'[No = 0 ; SI = 1']]]</f>
        <v>0</v>
      </c>
    </row>
    <row r="160" spans="1:8" x14ac:dyDescent="0.35">
      <c r="A160" s="3" t="s">
        <v>2163</v>
      </c>
      <c r="B160" s="3" t="s">
        <v>4</v>
      </c>
      <c r="C160" s="3" t="s">
        <v>1431</v>
      </c>
      <c r="D160" s="3" t="s">
        <v>2149</v>
      </c>
      <c r="E160" s="14">
        <v>353.28063203792055</v>
      </c>
      <c r="F160" s="4">
        <f>Tabella3[[#This Row],[Comunicazioni
'[N']]]/704223</f>
        <v>5.0166017303882515E-4</v>
      </c>
      <c r="G160" s="2"/>
      <c r="H160" s="4">
        <f>Tabella3[[#This Row],[PESO Comunicazioni 
'[%']]]*Tabella3[[#This Row],[Copertura 
'[No = 0 ; SI = 1']]]</f>
        <v>0</v>
      </c>
    </row>
    <row r="161" spans="1:8" x14ac:dyDescent="0.35">
      <c r="A161" s="3" t="s">
        <v>2162</v>
      </c>
      <c r="B161" s="3" t="s">
        <v>4</v>
      </c>
      <c r="C161" s="3" t="s">
        <v>1431</v>
      </c>
      <c r="D161" s="3" t="s">
        <v>2149</v>
      </c>
      <c r="E161" s="14">
        <v>436.03630463753541</v>
      </c>
      <c r="F161" s="4">
        <f>Tabella3[[#This Row],[Comunicazioni
'[N']]]/704223</f>
        <v>6.1917362062519315E-4</v>
      </c>
      <c r="G161" s="2"/>
      <c r="H161" s="4">
        <f>Tabella3[[#This Row],[PESO Comunicazioni 
'[%']]]*Tabella3[[#This Row],[Copertura 
'[No = 0 ; SI = 1']]]</f>
        <v>0</v>
      </c>
    </row>
    <row r="162" spans="1:8" x14ac:dyDescent="0.35">
      <c r="A162" s="3" t="s">
        <v>2161</v>
      </c>
      <c r="B162" s="3" t="s">
        <v>4</v>
      </c>
      <c r="C162" s="3" t="s">
        <v>1431</v>
      </c>
      <c r="D162" s="3" t="s">
        <v>2149</v>
      </c>
      <c r="E162" s="14">
        <v>212.20820498859442</v>
      </c>
      <c r="F162" s="4">
        <f>Tabella3[[#This Row],[Comunicazioni
'[N']]]/704223</f>
        <v>3.0133665754824028E-4</v>
      </c>
      <c r="G162" s="2"/>
      <c r="H162" s="4">
        <f>Tabella3[[#This Row],[PESO Comunicazioni 
'[%']]]*Tabella3[[#This Row],[Copertura 
'[No = 0 ; SI = 1']]]</f>
        <v>0</v>
      </c>
    </row>
    <row r="163" spans="1:8" x14ac:dyDescent="0.35">
      <c r="A163" s="3" t="s">
        <v>2160</v>
      </c>
      <c r="B163" s="3" t="s">
        <v>4</v>
      </c>
      <c r="C163" s="3" t="s">
        <v>1431</v>
      </c>
      <c r="D163" s="3" t="s">
        <v>2149</v>
      </c>
      <c r="E163" s="14">
        <v>334.21728114797827</v>
      </c>
      <c r="F163" s="4">
        <f>Tabella3[[#This Row],[Comunicazioni
'[N']]]/704223</f>
        <v>4.7459012436114453E-4</v>
      </c>
      <c r="G163" s="2"/>
      <c r="H163" s="4">
        <f>Tabella3[[#This Row],[PESO Comunicazioni 
'[%']]]*Tabella3[[#This Row],[Copertura 
'[No = 0 ; SI = 1']]]</f>
        <v>0</v>
      </c>
    </row>
    <row r="164" spans="1:8" x14ac:dyDescent="0.35">
      <c r="A164" s="3" t="s">
        <v>2159</v>
      </c>
      <c r="B164" s="3" t="s">
        <v>4</v>
      </c>
      <c r="C164" s="3" t="s">
        <v>1431</v>
      </c>
      <c r="D164" s="3" t="s">
        <v>2149</v>
      </c>
      <c r="E164" s="14">
        <v>731.93985672226381</v>
      </c>
      <c r="F164" s="4">
        <f>Tabella3[[#This Row],[Comunicazioni
'[N']]]/704223</f>
        <v>1.0393580680015618E-3</v>
      </c>
      <c r="G164" s="2"/>
      <c r="H164" s="4">
        <f>Tabella3[[#This Row],[PESO Comunicazioni 
'[%']]]*Tabella3[[#This Row],[Copertura 
'[No = 0 ; SI = 1']]]</f>
        <v>0</v>
      </c>
    </row>
    <row r="165" spans="1:8" x14ac:dyDescent="0.35">
      <c r="A165" s="3" t="s">
        <v>2158</v>
      </c>
      <c r="B165" s="3" t="s">
        <v>4</v>
      </c>
      <c r="C165" s="3" t="s">
        <v>1431</v>
      </c>
      <c r="D165" s="3" t="s">
        <v>2149</v>
      </c>
      <c r="E165" s="14">
        <v>642.43456229595654</v>
      </c>
      <c r="F165" s="4">
        <f>Tabella3[[#This Row],[Comunicazioni
'[N']]]/704223</f>
        <v>9.1226012540907714E-4</v>
      </c>
      <c r="G165" s="2"/>
      <c r="H165" s="4">
        <f>Tabella3[[#This Row],[PESO Comunicazioni 
'[%']]]*Tabella3[[#This Row],[Copertura 
'[No = 0 ; SI = 1']]]</f>
        <v>0</v>
      </c>
    </row>
    <row r="166" spans="1:8" x14ac:dyDescent="0.35">
      <c r="A166" s="3" t="s">
        <v>2157</v>
      </c>
      <c r="B166" s="3" t="s">
        <v>4</v>
      </c>
      <c r="C166" s="3" t="s">
        <v>1431</v>
      </c>
      <c r="D166" s="3" t="s">
        <v>2149</v>
      </c>
      <c r="E166" s="14">
        <v>239.8341504218636</v>
      </c>
      <c r="F166" s="4">
        <f>Tabella3[[#This Row],[Comunicazioni
'[N']]]/704223</f>
        <v>3.4056563108825417E-4</v>
      </c>
      <c r="G166" s="2"/>
      <c r="H166" s="4">
        <f>Tabella3[[#This Row],[PESO Comunicazioni 
'[%']]]*Tabella3[[#This Row],[Copertura 
'[No = 0 ; SI = 1']]]</f>
        <v>0</v>
      </c>
    </row>
    <row r="167" spans="1:8" x14ac:dyDescent="0.35">
      <c r="A167" s="3" t="s">
        <v>2156</v>
      </c>
      <c r="B167" s="3" t="s">
        <v>4</v>
      </c>
      <c r="C167" s="3" t="s">
        <v>1431</v>
      </c>
      <c r="D167" s="3" t="s">
        <v>2149</v>
      </c>
      <c r="E167" s="14">
        <v>481.66678815049653</v>
      </c>
      <c r="F167" s="4">
        <f>Tabella3[[#This Row],[Comunicazioni
'[N']]]/704223</f>
        <v>6.8396912363057798E-4</v>
      </c>
      <c r="G167" s="2"/>
      <c r="H167" s="4">
        <f>Tabella3[[#This Row],[PESO Comunicazioni 
'[%']]]*Tabella3[[#This Row],[Copertura 
'[No = 0 ; SI = 1']]]</f>
        <v>0</v>
      </c>
    </row>
    <row r="168" spans="1:8" x14ac:dyDescent="0.35">
      <c r="A168" s="3" t="s">
        <v>2155</v>
      </c>
      <c r="B168" s="3" t="s">
        <v>4</v>
      </c>
      <c r="C168" s="3" t="s">
        <v>1431</v>
      </c>
      <c r="D168" s="3" t="s">
        <v>2149</v>
      </c>
      <c r="E168" s="14">
        <v>529.17056988357308</v>
      </c>
      <c r="F168" s="4">
        <f>Tabella3[[#This Row],[Comunicazioni
'[N']]]/704223</f>
        <v>7.5142471899323517E-4</v>
      </c>
      <c r="G168" s="2"/>
      <c r="H168" s="4">
        <f>Tabella3[[#This Row],[PESO Comunicazioni 
'[%']]]*Tabella3[[#This Row],[Copertura 
'[No = 0 ; SI = 1']]]</f>
        <v>0</v>
      </c>
    </row>
    <row r="169" spans="1:8" x14ac:dyDescent="0.35">
      <c r="A169" s="3" t="s">
        <v>2154</v>
      </c>
      <c r="B169" s="3" t="s">
        <v>4</v>
      </c>
      <c r="C169" s="3" t="s">
        <v>1431</v>
      </c>
      <c r="D169" s="3" t="s">
        <v>2149</v>
      </c>
      <c r="E169" s="14">
        <v>889.51001473174392</v>
      </c>
      <c r="F169" s="4">
        <f>Tabella3[[#This Row],[Comunicazioni
'[N']]]/704223</f>
        <v>1.263108439701265E-3</v>
      </c>
      <c r="G169" s="2"/>
      <c r="H169" s="4">
        <f>Tabella3[[#This Row],[PESO Comunicazioni 
'[%']]]*Tabella3[[#This Row],[Copertura 
'[No = 0 ; SI = 1']]]</f>
        <v>0</v>
      </c>
    </row>
    <row r="170" spans="1:8" x14ac:dyDescent="0.35">
      <c r="A170" s="3" t="s">
        <v>2153</v>
      </c>
      <c r="B170" s="3" t="s">
        <v>4</v>
      </c>
      <c r="C170" s="3" t="s">
        <v>1431</v>
      </c>
      <c r="D170" s="3" t="s">
        <v>2149</v>
      </c>
      <c r="E170" s="14">
        <v>340.65771199111265</v>
      </c>
      <c r="F170" s="4">
        <f>Tabella3[[#This Row],[Comunicazioni
'[N']]]/704223</f>
        <v>4.8373556670417274E-4</v>
      </c>
      <c r="G170" s="2"/>
      <c r="H170" s="4">
        <f>Tabella3[[#This Row],[PESO Comunicazioni 
'[%']]]*Tabella3[[#This Row],[Copertura 
'[No = 0 ; SI = 1']]]</f>
        <v>0</v>
      </c>
    </row>
    <row r="171" spans="1:8" x14ac:dyDescent="0.35">
      <c r="A171" s="3" t="s">
        <v>2152</v>
      </c>
      <c r="B171" s="3" t="s">
        <v>4</v>
      </c>
      <c r="C171" s="3" t="s">
        <v>1431</v>
      </c>
      <c r="D171" s="3" t="s">
        <v>2149</v>
      </c>
      <c r="E171" s="14">
        <v>534.29727166345765</v>
      </c>
      <c r="F171" s="4">
        <f>Tabella3[[#This Row],[Comunicazioni
'[N']]]/704223</f>
        <v>7.5870465983567375E-4</v>
      </c>
      <c r="G171" s="2"/>
      <c r="H171" s="4">
        <f>Tabella3[[#This Row],[PESO Comunicazioni 
'[%']]]*Tabella3[[#This Row],[Copertura 
'[No = 0 ; SI = 1']]]</f>
        <v>0</v>
      </c>
    </row>
    <row r="172" spans="1:8" x14ac:dyDescent="0.35">
      <c r="A172" s="3" t="s">
        <v>2151</v>
      </c>
      <c r="B172" s="3" t="s">
        <v>4</v>
      </c>
      <c r="C172" s="3" t="s">
        <v>1431</v>
      </c>
      <c r="D172" s="3" t="s">
        <v>2149</v>
      </c>
      <c r="E172" s="14">
        <v>153.01512693230643</v>
      </c>
      <c r="F172" s="4">
        <f>Tabella3[[#This Row],[Comunicazioni
'[N']]]/704223</f>
        <v>2.1728220596644305E-4</v>
      </c>
      <c r="G172" s="2"/>
      <c r="H172" s="4">
        <f>Tabella3[[#This Row],[PESO Comunicazioni 
'[%']]]*Tabella3[[#This Row],[Copertura 
'[No = 0 ; SI = 1']]]</f>
        <v>0</v>
      </c>
    </row>
    <row r="173" spans="1:8" x14ac:dyDescent="0.35">
      <c r="A173" s="3" t="s">
        <v>2150</v>
      </c>
      <c r="B173" s="3" t="s">
        <v>4</v>
      </c>
      <c r="C173" s="3" t="s">
        <v>1431</v>
      </c>
      <c r="D173" s="3" t="s">
        <v>2149</v>
      </c>
      <c r="E173" s="14">
        <v>298.65166121819004</v>
      </c>
      <c r="F173" s="4">
        <f>Tabella3[[#This Row],[Comunicazioni
'[N']]]/704223</f>
        <v>4.2408677537965963E-4</v>
      </c>
      <c r="G173" s="2"/>
      <c r="H173" s="4">
        <f>Tabella3[[#This Row],[PESO Comunicazioni 
'[%']]]*Tabella3[[#This Row],[Copertura 
'[No = 0 ; SI = 1']]]</f>
        <v>0</v>
      </c>
    </row>
    <row r="174" spans="1:8" x14ac:dyDescent="0.35">
      <c r="A174" s="3" t="s">
        <v>2148</v>
      </c>
      <c r="B174" s="3" t="s">
        <v>4</v>
      </c>
      <c r="C174" s="3" t="s">
        <v>1431</v>
      </c>
      <c r="D174" s="3" t="s">
        <v>2149</v>
      </c>
      <c r="E174" s="14">
        <v>318.52798482476692</v>
      </c>
      <c r="F174" s="4">
        <f>Tabella3[[#This Row],[Comunicazioni
'[N']]]/704223</f>
        <v>4.5231124917074128E-4</v>
      </c>
      <c r="G174" s="2"/>
      <c r="H174" s="4">
        <f>Tabella3[[#This Row],[PESO Comunicazioni 
'[%']]]*Tabella3[[#This Row],[Copertura 
'[No = 0 ; SI = 1']]]</f>
        <v>0</v>
      </c>
    </row>
    <row r="175" spans="1:8" x14ac:dyDescent="0.35">
      <c r="A175" s="3" t="s">
        <v>2141</v>
      </c>
      <c r="B175" s="3" t="s">
        <v>4</v>
      </c>
      <c r="C175" s="3" t="s">
        <v>1431</v>
      </c>
      <c r="D175" s="3" t="s">
        <v>2097</v>
      </c>
      <c r="E175" s="14">
        <v>253.08452859517124</v>
      </c>
      <c r="F175" s="4">
        <f>Tabella3[[#This Row],[Comunicazioni
'[N']]]/704223</f>
        <v>3.5938123093845448E-4</v>
      </c>
      <c r="G175" s="2"/>
      <c r="H175" s="4">
        <f>Tabella3[[#This Row],[PESO Comunicazioni 
'[%']]]*Tabella3[[#This Row],[Copertura 
'[No = 0 ; SI = 1']]]</f>
        <v>0</v>
      </c>
    </row>
    <row r="176" spans="1:8" x14ac:dyDescent="0.35">
      <c r="A176" s="3" t="s">
        <v>2140</v>
      </c>
      <c r="B176" s="3" t="s">
        <v>4</v>
      </c>
      <c r="C176" s="3" t="s">
        <v>1431</v>
      </c>
      <c r="D176" s="3" t="s">
        <v>2097</v>
      </c>
      <c r="E176" s="14">
        <v>1009.4120541232418</v>
      </c>
      <c r="F176" s="4">
        <f>Tabella3[[#This Row],[Comunicazioni
'[N']]]/704223</f>
        <v>1.4333699043104838E-3</v>
      </c>
      <c r="G176" s="2"/>
      <c r="H176" s="4">
        <f>Tabella3[[#This Row],[PESO Comunicazioni 
'[%']]]*Tabella3[[#This Row],[Copertura 
'[No = 0 ; SI = 1']]]</f>
        <v>0</v>
      </c>
    </row>
    <row r="177" spans="1:8" x14ac:dyDescent="0.35">
      <c r="A177" s="3" t="s">
        <v>2139</v>
      </c>
      <c r="B177" s="3" t="s">
        <v>4</v>
      </c>
      <c r="C177" s="3" t="s">
        <v>1431</v>
      </c>
      <c r="D177" s="3" t="s">
        <v>2097</v>
      </c>
      <c r="E177" s="14">
        <v>480.42094805688077</v>
      </c>
      <c r="F177" s="4">
        <f>Tabella3[[#This Row],[Comunicazioni
'[N']]]/704223</f>
        <v>6.8220002478885347E-4</v>
      </c>
      <c r="G177" s="2"/>
      <c r="H177" s="4">
        <f>Tabella3[[#This Row],[PESO Comunicazioni 
'[%']]]*Tabella3[[#This Row],[Copertura 
'[No = 0 ; SI = 1']]]</f>
        <v>0</v>
      </c>
    </row>
    <row r="178" spans="1:8" x14ac:dyDescent="0.35">
      <c r="A178" s="3" t="s">
        <v>2138</v>
      </c>
      <c r="B178" s="3" t="s">
        <v>4</v>
      </c>
      <c r="C178" s="3" t="s">
        <v>1431</v>
      </c>
      <c r="D178" s="3" t="s">
        <v>2097</v>
      </c>
      <c r="E178" s="14">
        <v>319.21728114797827</v>
      </c>
      <c r="F178" s="4">
        <f>Tabella3[[#This Row],[Comunicazioni
'[N']]]/704223</f>
        <v>4.5329005321890689E-4</v>
      </c>
      <c r="G178" s="2"/>
      <c r="H178" s="4">
        <f>Tabella3[[#This Row],[PESO Comunicazioni 
'[%']]]*Tabella3[[#This Row],[Copertura 
'[No = 0 ; SI = 1']]]</f>
        <v>0</v>
      </c>
    </row>
    <row r="179" spans="1:8" x14ac:dyDescent="0.35">
      <c r="A179" s="3" t="s">
        <v>2137</v>
      </c>
      <c r="B179" s="3" t="s">
        <v>4</v>
      </c>
      <c r="C179" s="3" t="s">
        <v>1431</v>
      </c>
      <c r="D179" s="3" t="s">
        <v>2097</v>
      </c>
      <c r="E179" s="14">
        <v>99.3831307261147</v>
      </c>
      <c r="F179" s="4">
        <f>Tabella3[[#This Row],[Comunicazioni
'[N']]]/704223</f>
        <v>1.411245169869696E-4</v>
      </c>
      <c r="G179" s="2"/>
      <c r="H179" s="4">
        <f>Tabella3[[#This Row],[PESO Comunicazioni 
'[%']]]*Tabella3[[#This Row],[Copertura 
'[No = 0 ; SI = 1']]]</f>
        <v>0</v>
      </c>
    </row>
    <row r="180" spans="1:8" x14ac:dyDescent="0.35">
      <c r="A180" s="3" t="s">
        <v>2136</v>
      </c>
      <c r="B180" s="3" t="s">
        <v>4</v>
      </c>
      <c r="C180" s="3" t="s">
        <v>1431</v>
      </c>
      <c r="D180" s="3" t="s">
        <v>2097</v>
      </c>
      <c r="E180" s="14">
        <v>201.83112503540229</v>
      </c>
      <c r="F180" s="4">
        <f>Tabella3[[#This Row],[Comunicazioni
'[N']]]/704223</f>
        <v>2.866011547981283E-4</v>
      </c>
      <c r="G180" s="2"/>
      <c r="H180" s="4">
        <f>Tabella3[[#This Row],[PESO Comunicazioni 
'[%']]]*Tabella3[[#This Row],[Copertura 
'[No = 0 ; SI = 1']]]</f>
        <v>0</v>
      </c>
    </row>
    <row r="181" spans="1:8" x14ac:dyDescent="0.35">
      <c r="A181" s="3" t="s">
        <v>2135</v>
      </c>
      <c r="B181" s="3" t="s">
        <v>4</v>
      </c>
      <c r="C181" s="3" t="s">
        <v>1431</v>
      </c>
      <c r="D181" s="3" t="s">
        <v>2097</v>
      </c>
      <c r="E181" s="14">
        <v>408.28970819730438</v>
      </c>
      <c r="F181" s="4">
        <f>Tabella3[[#This Row],[Comunicazioni
'[N']]]/704223</f>
        <v>5.7977332208306801E-4</v>
      </c>
      <c r="G181" s="2"/>
      <c r="H181" s="4">
        <f>Tabella3[[#This Row],[PESO Comunicazioni 
'[%']]]*Tabella3[[#This Row],[Copertura 
'[No = 0 ; SI = 1']]]</f>
        <v>0</v>
      </c>
    </row>
    <row r="182" spans="1:8" x14ac:dyDescent="0.35">
      <c r="A182" s="3" t="s">
        <v>2134</v>
      </c>
      <c r="B182" s="3" t="s">
        <v>4</v>
      </c>
      <c r="C182" s="3" t="s">
        <v>1431</v>
      </c>
      <c r="D182" s="3" t="s">
        <v>2097</v>
      </c>
      <c r="E182" s="14">
        <v>171.20215421567184</v>
      </c>
      <c r="F182" s="4">
        <f>Tabella3[[#This Row],[Comunicazioni
'[N']]]/704223</f>
        <v>2.4310787096654303E-4</v>
      </c>
      <c r="G182" s="2"/>
      <c r="H182" s="4">
        <f>Tabella3[[#This Row],[PESO Comunicazioni 
'[%']]]*Tabella3[[#This Row],[Copertura 
'[No = 0 ; SI = 1']]]</f>
        <v>0</v>
      </c>
    </row>
    <row r="183" spans="1:8" x14ac:dyDescent="0.35">
      <c r="A183" s="3" t="s">
        <v>2133</v>
      </c>
      <c r="B183" s="3" t="s">
        <v>4</v>
      </c>
      <c r="C183" s="3" t="s">
        <v>1431</v>
      </c>
      <c r="D183" s="3" t="s">
        <v>2097</v>
      </c>
      <c r="E183" s="14">
        <v>351.47068470774724</v>
      </c>
      <c r="F183" s="4">
        <f>Tabella3[[#This Row],[Comunicazioni
'[N']]]/704223</f>
        <v>4.990900392457322E-4</v>
      </c>
      <c r="G183" s="2"/>
      <c r="H183" s="4">
        <f>Tabella3[[#This Row],[PESO Comunicazioni 
'[%']]]*Tabella3[[#This Row],[Copertura 
'[No = 0 ; SI = 1']]]</f>
        <v>0</v>
      </c>
    </row>
    <row r="184" spans="1:8" x14ac:dyDescent="0.35">
      <c r="A184" s="3" t="s">
        <v>2132</v>
      </c>
      <c r="B184" s="3" t="s">
        <v>4</v>
      </c>
      <c r="C184" s="3" t="s">
        <v>1431</v>
      </c>
      <c r="D184" s="3" t="s">
        <v>2097</v>
      </c>
      <c r="E184" s="14">
        <v>1739.2267217588515</v>
      </c>
      <c r="F184" s="4">
        <f>Tabella3[[#This Row],[Comunicazioni
'[N']]]/704223</f>
        <v>2.4697101937296161E-3</v>
      </c>
      <c r="G184" s="2"/>
      <c r="H184" s="4">
        <f>Tabella3[[#This Row],[PESO Comunicazioni 
'[%']]]*Tabella3[[#This Row],[Copertura 
'[No = 0 ; SI = 1']]]</f>
        <v>0</v>
      </c>
    </row>
    <row r="185" spans="1:8" x14ac:dyDescent="0.35">
      <c r="A185" s="3" t="s">
        <v>2131</v>
      </c>
      <c r="B185" s="3" t="s">
        <v>4</v>
      </c>
      <c r="C185" s="3" t="s">
        <v>1431</v>
      </c>
      <c r="D185" s="3" t="s">
        <v>2097</v>
      </c>
      <c r="E185" s="14">
        <v>108.94572526944162</v>
      </c>
      <c r="F185" s="4">
        <f>Tabella3[[#This Row],[Comunicazioni
'[N']]]/704223</f>
        <v>1.5470344659211871E-4</v>
      </c>
      <c r="G185" s="2"/>
      <c r="H185" s="4">
        <f>Tabella3[[#This Row],[PESO Comunicazioni 
'[%']]]*Tabella3[[#This Row],[Copertura 
'[No = 0 ; SI = 1']]]</f>
        <v>0</v>
      </c>
    </row>
    <row r="186" spans="1:8" x14ac:dyDescent="0.35">
      <c r="A186" s="3" t="s">
        <v>2130</v>
      </c>
      <c r="B186" s="3" t="s">
        <v>4</v>
      </c>
      <c r="C186" s="3" t="s">
        <v>1431</v>
      </c>
      <c r="D186" s="3" t="s">
        <v>2097</v>
      </c>
      <c r="E186" s="14">
        <v>87.69383440290332</v>
      </c>
      <c r="F186" s="4">
        <f>Tabella3[[#This Row],[Comunicazioni
'[N']]]/704223</f>
        <v>1.2452566076782967E-4</v>
      </c>
      <c r="G186" s="2"/>
      <c r="H186" s="4">
        <f>Tabella3[[#This Row],[PESO Comunicazioni 
'[%']]]*Tabella3[[#This Row],[Copertura 
'[No = 0 ; SI = 1']]]</f>
        <v>0</v>
      </c>
    </row>
    <row r="187" spans="1:8" x14ac:dyDescent="0.35">
      <c r="A187" s="3" t="s">
        <v>2129</v>
      </c>
      <c r="B187" s="3" t="s">
        <v>4</v>
      </c>
      <c r="C187" s="3" t="s">
        <v>1431</v>
      </c>
      <c r="D187" s="3" t="s">
        <v>2097</v>
      </c>
      <c r="E187" s="14">
        <v>77.380105339653426</v>
      </c>
      <c r="F187" s="4">
        <f>Tabella3[[#This Row],[Comunicazioni
'[N']]]/704223</f>
        <v>1.0988011658189725E-4</v>
      </c>
      <c r="G187" s="2"/>
      <c r="H187" s="4">
        <f>Tabella3[[#This Row],[PESO Comunicazioni 
'[%']]]*Tabella3[[#This Row],[Copertura 
'[No = 0 ; SI = 1']]]</f>
        <v>0</v>
      </c>
    </row>
    <row r="188" spans="1:8" x14ac:dyDescent="0.35">
      <c r="A188" s="3" t="s">
        <v>2128</v>
      </c>
      <c r="B188" s="3" t="s">
        <v>4</v>
      </c>
      <c r="C188" s="3" t="s">
        <v>1431</v>
      </c>
      <c r="D188" s="3" t="s">
        <v>2097</v>
      </c>
      <c r="E188" s="14">
        <v>47.565619929788198</v>
      </c>
      <c r="F188" s="4">
        <f>Tabella3[[#This Row],[Comunicazioni
'[N']]]/704223</f>
        <v>6.7543405895274938E-5</v>
      </c>
      <c r="G188" s="2"/>
      <c r="H188" s="4">
        <f>Tabella3[[#This Row],[PESO Comunicazioni 
'[%']]]*Tabella3[[#This Row],[Copertura 
'[No = 0 ; SI = 1']]]</f>
        <v>0</v>
      </c>
    </row>
    <row r="189" spans="1:8" x14ac:dyDescent="0.35">
      <c r="A189" s="3" t="s">
        <v>2127</v>
      </c>
      <c r="B189" s="3" t="s">
        <v>4</v>
      </c>
      <c r="C189" s="3" t="s">
        <v>1431</v>
      </c>
      <c r="D189" s="3" t="s">
        <v>2097</v>
      </c>
      <c r="E189" s="14">
        <v>749.51001473174392</v>
      </c>
      <c r="F189" s="4">
        <f>Tabella3[[#This Row],[Comunicazioni
'[N']]]/704223</f>
        <v>1.0643077757070472E-3</v>
      </c>
      <c r="G189" s="2"/>
      <c r="H189" s="4">
        <f>Tabella3[[#This Row],[PESO Comunicazioni 
'[%']]]*Tabella3[[#This Row],[Copertura 
'[No = 0 ; SI = 1']]]</f>
        <v>0</v>
      </c>
    </row>
    <row r="190" spans="1:8" x14ac:dyDescent="0.35">
      <c r="A190" s="3" t="s">
        <v>2126</v>
      </c>
      <c r="B190" s="3" t="s">
        <v>4</v>
      </c>
      <c r="C190" s="3" t="s">
        <v>1431</v>
      </c>
      <c r="D190" s="3" t="s">
        <v>2097</v>
      </c>
      <c r="E190" s="14">
        <v>445.60797534024624</v>
      </c>
      <c r="F190" s="4">
        <f>Tabella3[[#This Row],[Comunicazioni
'[N']]]/704223</f>
        <v>6.3276543841971403E-4</v>
      </c>
      <c r="G190" s="2"/>
      <c r="H190" s="4">
        <f>Tabella3[[#This Row],[PESO Comunicazioni 
'[%']]]*Tabella3[[#This Row],[Copertura 
'[No = 0 ; SI = 1']]]</f>
        <v>0</v>
      </c>
    </row>
    <row r="191" spans="1:8" x14ac:dyDescent="0.35">
      <c r="A191" s="3" t="s">
        <v>2125</v>
      </c>
      <c r="B191" s="3" t="s">
        <v>4</v>
      </c>
      <c r="C191" s="3" t="s">
        <v>1431</v>
      </c>
      <c r="D191" s="3" t="s">
        <v>2097</v>
      </c>
      <c r="E191" s="14">
        <v>58.817510796326502</v>
      </c>
      <c r="F191" s="4">
        <f>Tabella3[[#This Row],[Comunicazioni
'[N']]]/704223</f>
        <v>8.3521144291405567E-5</v>
      </c>
      <c r="G191" s="2"/>
      <c r="H191" s="4">
        <f>Tabella3[[#This Row],[PESO Comunicazioni 
'[%']]]*Tabella3[[#This Row],[Copertura 
'[No = 0 ; SI = 1']]]</f>
        <v>0</v>
      </c>
    </row>
    <row r="192" spans="1:8" x14ac:dyDescent="0.35">
      <c r="A192" s="3" t="s">
        <v>2124</v>
      </c>
      <c r="B192" s="3" t="s">
        <v>4</v>
      </c>
      <c r="C192" s="3" t="s">
        <v>1431</v>
      </c>
      <c r="D192" s="3" t="s">
        <v>2097</v>
      </c>
      <c r="E192" s="14">
        <v>103.00907615938385</v>
      </c>
      <c r="F192" s="4">
        <f>Tabella3[[#This Row],[Comunicazioni
'[N']]]/704223</f>
        <v>1.4627337669940324E-4</v>
      </c>
      <c r="G192" s="2"/>
      <c r="H192" s="4">
        <f>Tabella3[[#This Row],[PESO Comunicazioni 
'[%']]]*Tabella3[[#This Row],[Copertura 
'[No = 0 ; SI = 1']]]</f>
        <v>0</v>
      </c>
    </row>
    <row r="193" spans="1:8" x14ac:dyDescent="0.35">
      <c r="A193" s="3" t="s">
        <v>2123</v>
      </c>
      <c r="B193" s="3" t="s">
        <v>4</v>
      </c>
      <c r="C193" s="3" t="s">
        <v>1431</v>
      </c>
      <c r="D193" s="3" t="s">
        <v>2097</v>
      </c>
      <c r="E193" s="14">
        <v>366.5973864876317</v>
      </c>
      <c r="F193" s="4">
        <f>Tabella3[[#This Row],[Comunicazioni
'[N']]]/704223</f>
        <v>5.2057002751632888E-4</v>
      </c>
      <c r="G193" s="2"/>
      <c r="H193" s="4">
        <f>Tabella3[[#This Row],[PESO Comunicazioni 
'[%']]]*Tabella3[[#This Row],[Copertura 
'[No = 0 ; SI = 1']]]</f>
        <v>0</v>
      </c>
    </row>
    <row r="194" spans="1:8" x14ac:dyDescent="0.35">
      <c r="A194" s="3" t="s">
        <v>2122</v>
      </c>
      <c r="B194" s="3" t="s">
        <v>4</v>
      </c>
      <c r="C194" s="3" t="s">
        <v>1431</v>
      </c>
      <c r="D194" s="3" t="s">
        <v>2097</v>
      </c>
      <c r="E194" s="14">
        <v>801.82223110176324</v>
      </c>
      <c r="F194" s="4">
        <f>Tabella3[[#This Row],[Comunicazioni
'[N']]]/704223</f>
        <v>1.1385913710596832E-3</v>
      </c>
      <c r="G194" s="2"/>
      <c r="H194" s="4">
        <f>Tabella3[[#This Row],[PESO Comunicazioni 
'[%']]]*Tabella3[[#This Row],[Copertura 
'[No = 0 ; SI = 1']]]</f>
        <v>0</v>
      </c>
    </row>
    <row r="195" spans="1:8" x14ac:dyDescent="0.35">
      <c r="A195" s="3" t="s">
        <v>2121</v>
      </c>
      <c r="B195" s="3" t="s">
        <v>4</v>
      </c>
      <c r="C195" s="3" t="s">
        <v>1431</v>
      </c>
      <c r="D195" s="3" t="s">
        <v>2097</v>
      </c>
      <c r="E195" s="14">
        <v>142.76323606576813</v>
      </c>
      <c r="F195" s="4">
        <f>Tabella3[[#This Row],[Comunicazioni
'[N']]]/704223</f>
        <v>2.0272447231312827E-4</v>
      </c>
      <c r="G195" s="2"/>
      <c r="H195" s="4">
        <f>Tabella3[[#This Row],[PESO Comunicazioni 
'[%']]]*Tabella3[[#This Row],[Copertura 
'[No = 0 ; SI = 1']]]</f>
        <v>0</v>
      </c>
    </row>
    <row r="196" spans="1:8" x14ac:dyDescent="0.35">
      <c r="A196" s="3" t="s">
        <v>2120</v>
      </c>
      <c r="B196" s="3" t="s">
        <v>4</v>
      </c>
      <c r="C196" s="3" t="s">
        <v>1431</v>
      </c>
      <c r="D196" s="3" t="s">
        <v>2097</v>
      </c>
      <c r="E196" s="14">
        <v>7.5007563466153213</v>
      </c>
      <c r="F196" s="4">
        <f>Tabella3[[#This Row],[Comunicazioni
'[N']]]/704223</f>
        <v>1.0651109586899776E-5</v>
      </c>
      <c r="G196" s="2"/>
      <c r="H196" s="4">
        <f>Tabella3[[#This Row],[PESO Comunicazioni 
'[%']]]*Tabella3[[#This Row],[Copertura 
'[No = 0 ; SI = 1']]]</f>
        <v>0</v>
      </c>
    </row>
    <row r="197" spans="1:8" x14ac:dyDescent="0.35">
      <c r="A197" s="3" t="s">
        <v>2119</v>
      </c>
      <c r="B197" s="3" t="s">
        <v>4</v>
      </c>
      <c r="C197" s="3" t="s">
        <v>1431</v>
      </c>
      <c r="D197" s="3" t="s">
        <v>2097</v>
      </c>
      <c r="E197" s="14">
        <v>561.43002421626466</v>
      </c>
      <c r="F197" s="4">
        <f>Tabella3[[#This Row],[Comunicazioni
'[N']]]/704223</f>
        <v>7.9723329714630827E-4</v>
      </c>
      <c r="G197" s="2"/>
      <c r="H197" s="4">
        <f>Tabella3[[#This Row],[PESO Comunicazioni 
'[%']]]*Tabella3[[#This Row],[Copertura 
'[No = 0 ; SI = 1']]]</f>
        <v>0</v>
      </c>
    </row>
    <row r="198" spans="1:8" x14ac:dyDescent="0.35">
      <c r="A198" s="3" t="s">
        <v>2118</v>
      </c>
      <c r="B198" s="3" t="s">
        <v>4</v>
      </c>
      <c r="C198" s="3" t="s">
        <v>1431</v>
      </c>
      <c r="D198" s="3" t="s">
        <v>2097</v>
      </c>
      <c r="E198" s="14">
        <v>255.6486358317288</v>
      </c>
      <c r="F198" s="4">
        <f>Tabella3[[#This Row],[Comunicazioni
'[N']]]/704223</f>
        <v>3.6302227537545465E-4</v>
      </c>
      <c r="G198" s="2"/>
      <c r="H198" s="4">
        <f>Tabella3[[#This Row],[PESO Comunicazioni 
'[%']]]*Tabella3[[#This Row],[Copertura 
'[No = 0 ; SI = 1']]]</f>
        <v>0</v>
      </c>
    </row>
    <row r="199" spans="1:8" x14ac:dyDescent="0.35">
      <c r="A199" s="3" t="s">
        <v>2117</v>
      </c>
      <c r="B199" s="3" t="s">
        <v>4</v>
      </c>
      <c r="C199" s="3" t="s">
        <v>1431</v>
      </c>
      <c r="D199" s="3" t="s">
        <v>2097</v>
      </c>
      <c r="E199" s="14">
        <v>200.51890866538304</v>
      </c>
      <c r="F199" s="4">
        <f>Tabella3[[#This Row],[Comunicazioni
'[N']]]/704223</f>
        <v>2.8473780132910037E-4</v>
      </c>
      <c r="G199" s="2"/>
      <c r="H199" s="4">
        <f>Tabella3[[#This Row],[PESO Comunicazioni 
'[%']]]*Tabella3[[#This Row],[Copertura 
'[No = 0 ; SI = 1']]]</f>
        <v>0</v>
      </c>
    </row>
    <row r="200" spans="1:8" x14ac:dyDescent="0.35">
      <c r="A200" s="3" t="s">
        <v>2116</v>
      </c>
      <c r="B200" s="3" t="s">
        <v>4</v>
      </c>
      <c r="C200" s="3" t="s">
        <v>1431</v>
      </c>
      <c r="D200" s="3" t="s">
        <v>2097</v>
      </c>
      <c r="E200" s="14">
        <v>151.82658695571035</v>
      </c>
      <c r="F200" s="4">
        <f>Tabella3[[#This Row],[Comunicazioni
'[N']]]/704223</f>
        <v>2.1559447356265041E-4</v>
      </c>
      <c r="G200" s="2"/>
      <c r="H200" s="4">
        <f>Tabella3[[#This Row],[PESO Comunicazioni 
'[%']]]*Tabella3[[#This Row],[Copertura 
'[No = 0 ; SI = 1']]]</f>
        <v>0</v>
      </c>
    </row>
    <row r="201" spans="1:8" x14ac:dyDescent="0.35">
      <c r="A201" s="3" t="s">
        <v>2115</v>
      </c>
      <c r="B201" s="3" t="s">
        <v>4</v>
      </c>
      <c r="C201" s="3" t="s">
        <v>1431</v>
      </c>
      <c r="D201" s="3" t="s">
        <v>2097</v>
      </c>
      <c r="E201" s="14">
        <v>688.37726217893692</v>
      </c>
      <c r="F201" s="4">
        <f>Tabella3[[#This Row],[Comunicazioni
'[N']]]/704223</f>
        <v>9.7749897714067397E-4</v>
      </c>
      <c r="G201" s="2"/>
      <c r="H201" s="4">
        <f>Tabella3[[#This Row],[PESO Comunicazioni 
'[%']]]*Tabella3[[#This Row],[Copertura 
'[No = 0 ; SI = 1']]]</f>
        <v>0</v>
      </c>
    </row>
    <row r="202" spans="1:8" x14ac:dyDescent="0.35">
      <c r="A202" s="3" t="s">
        <v>2114</v>
      </c>
      <c r="B202" s="3" t="s">
        <v>4</v>
      </c>
      <c r="C202" s="3" t="s">
        <v>1431</v>
      </c>
      <c r="D202" s="3" t="s">
        <v>2097</v>
      </c>
      <c r="E202" s="14">
        <v>68.318267142941821</v>
      </c>
      <c r="F202" s="4">
        <f>Tabella3[[#This Row],[Comunicazioni
'[N']]]/704223</f>
        <v>9.7012263363937021E-5</v>
      </c>
      <c r="G202" s="2"/>
      <c r="H202" s="4">
        <f>Tabella3[[#This Row],[PESO Comunicazioni 
'[%']]]*Tabella3[[#This Row],[Copertura 
'[No = 0 ; SI = 1']]]</f>
        <v>0</v>
      </c>
    </row>
    <row r="203" spans="1:8" x14ac:dyDescent="0.35">
      <c r="A203" s="3" t="s">
        <v>2113</v>
      </c>
      <c r="B203" s="3" t="s">
        <v>4</v>
      </c>
      <c r="C203" s="3" t="s">
        <v>1431</v>
      </c>
      <c r="D203" s="3" t="s">
        <v>2097</v>
      </c>
      <c r="E203" s="14">
        <v>306.15090487157477</v>
      </c>
      <c r="F203" s="4">
        <f>Tabella3[[#This Row],[Comunicazioni
'[N']]]/704223</f>
        <v>4.3473573693499751E-4</v>
      </c>
      <c r="G203" s="2"/>
      <c r="H203" s="4">
        <f>Tabella3[[#This Row],[PESO Comunicazioni 
'[%']]]*Tabella3[[#This Row],[Copertura 
'[No = 0 ; SI = 1']]]</f>
        <v>0</v>
      </c>
    </row>
    <row r="204" spans="1:8" x14ac:dyDescent="0.35">
      <c r="A204" s="3" t="s">
        <v>2112</v>
      </c>
      <c r="B204" s="3" t="s">
        <v>4</v>
      </c>
      <c r="C204" s="3" t="s">
        <v>1431</v>
      </c>
      <c r="D204" s="3" t="s">
        <v>2097</v>
      </c>
      <c r="E204" s="14">
        <v>86.631996206191729</v>
      </c>
      <c r="F204" s="4">
        <f>Tabella3[[#This Row],[Comunicazioni
'[N']]]/704223</f>
        <v>1.2301784549239621E-4</v>
      </c>
      <c r="G204" s="2"/>
      <c r="H204" s="4">
        <f>Tabella3[[#This Row],[PESO Comunicazioni 
'[%']]]*Tabella3[[#This Row],[Copertura 
'[No = 0 ; SI = 1']]]</f>
        <v>0</v>
      </c>
    </row>
    <row r="205" spans="1:8" x14ac:dyDescent="0.35">
      <c r="A205" s="3" t="s">
        <v>2111</v>
      </c>
      <c r="B205" s="3" t="s">
        <v>4</v>
      </c>
      <c r="C205" s="3" t="s">
        <v>1431</v>
      </c>
      <c r="D205" s="3" t="s">
        <v>2097</v>
      </c>
      <c r="E205" s="14">
        <v>689.56580215553299</v>
      </c>
      <c r="F205" s="4">
        <f>Tabella3[[#This Row],[Comunicazioni
'[N']]]/704223</f>
        <v>9.7918670954446675E-4</v>
      </c>
      <c r="G205" s="2"/>
      <c r="H205" s="4">
        <f>Tabella3[[#This Row],[PESO Comunicazioni 
'[%']]]*Tabella3[[#This Row],[Copertura 
'[No = 0 ; SI = 1']]]</f>
        <v>0</v>
      </c>
    </row>
    <row r="206" spans="1:8" x14ac:dyDescent="0.35">
      <c r="A206" s="3" t="s">
        <v>2110</v>
      </c>
      <c r="B206" s="3" t="s">
        <v>4</v>
      </c>
      <c r="C206" s="3" t="s">
        <v>1431</v>
      </c>
      <c r="D206" s="3" t="s">
        <v>2097</v>
      </c>
      <c r="E206" s="14">
        <v>20.564107236557561</v>
      </c>
      <c r="F206" s="4">
        <f>Tabella3[[#This Row],[Comunicazioni
'[N']]]/704223</f>
        <v>2.9201129807685295E-5</v>
      </c>
      <c r="G206" s="2"/>
      <c r="H206" s="4">
        <f>Tabella3[[#This Row],[PESO Comunicazioni 
'[%']]]*Tabella3[[#This Row],[Copertura 
'[No = 0 ; SI = 1']]]</f>
        <v>0</v>
      </c>
    </row>
    <row r="207" spans="1:8" x14ac:dyDescent="0.35">
      <c r="A207" s="3" t="s">
        <v>2109</v>
      </c>
      <c r="B207" s="3" t="s">
        <v>4</v>
      </c>
      <c r="C207" s="3" t="s">
        <v>1431</v>
      </c>
      <c r="D207" s="3" t="s">
        <v>2097</v>
      </c>
      <c r="E207" s="14">
        <v>91.757185292845548</v>
      </c>
      <c r="F207" s="4">
        <f>Tabella3[[#This Row],[Comunicazioni
'[N']]]/704223</f>
        <v>1.3029563830327262E-4</v>
      </c>
      <c r="G207" s="2"/>
      <c r="H207" s="4">
        <f>Tabella3[[#This Row],[PESO Comunicazioni 
'[%']]]*Tabella3[[#This Row],[Copertura 
'[No = 0 ; SI = 1']]]</f>
        <v>0</v>
      </c>
    </row>
    <row r="208" spans="1:8" x14ac:dyDescent="0.35">
      <c r="A208" s="3" t="s">
        <v>2108</v>
      </c>
      <c r="B208" s="3" t="s">
        <v>4</v>
      </c>
      <c r="C208" s="3" t="s">
        <v>1431</v>
      </c>
      <c r="D208" s="3" t="s">
        <v>2097</v>
      </c>
      <c r="E208" s="14">
        <v>55.815998103095865</v>
      </c>
      <c r="F208" s="4">
        <f>Tabella3[[#This Row],[Comunicazioni
'[N']]]/704223</f>
        <v>7.9258982031396108E-5</v>
      </c>
      <c r="G208" s="2"/>
      <c r="H208" s="4">
        <f>Tabella3[[#This Row],[PESO Comunicazioni 
'[%']]]*Tabella3[[#This Row],[Copertura 
'[No = 0 ; SI = 1']]]</f>
        <v>0</v>
      </c>
    </row>
    <row r="209" spans="1:8" x14ac:dyDescent="0.35">
      <c r="A209" s="3" t="s">
        <v>2107</v>
      </c>
      <c r="B209" s="3" t="s">
        <v>4</v>
      </c>
      <c r="C209" s="3" t="s">
        <v>1431</v>
      </c>
      <c r="D209" s="3" t="s">
        <v>2097</v>
      </c>
      <c r="E209" s="14">
        <v>87.444968922826291</v>
      </c>
      <c r="F209" s="4">
        <f>Tabella3[[#This Row],[Comunicazioni
'[N']]]/704223</f>
        <v>1.2417227060579716E-4</v>
      </c>
      <c r="G209" s="2"/>
      <c r="H209" s="4">
        <f>Tabella3[[#This Row],[PESO Comunicazioni 
'[%']]]*Tabella3[[#This Row],[Copertura 
'[No = 0 ; SI = 1']]]</f>
        <v>0</v>
      </c>
    </row>
    <row r="210" spans="1:8" x14ac:dyDescent="0.35">
      <c r="A210" s="3" t="s">
        <v>2106</v>
      </c>
      <c r="B210" s="3" t="s">
        <v>4</v>
      </c>
      <c r="C210" s="3" t="s">
        <v>1431</v>
      </c>
      <c r="D210" s="3" t="s">
        <v>2097</v>
      </c>
      <c r="E210" s="14">
        <v>14.751134519922982</v>
      </c>
      <c r="F210" s="4">
        <f>Tabella3[[#This Row],[Comunicazioni
'[N']]]/704223</f>
        <v>2.0946680980205106E-5</v>
      </c>
      <c r="G210" s="2"/>
      <c r="H210" s="4">
        <f>Tabella3[[#This Row],[PESO Comunicazioni 
'[%']]]*Tabella3[[#This Row],[Copertura 
'[No = 0 ; SI = 1']]]</f>
        <v>0</v>
      </c>
    </row>
    <row r="211" spans="1:8" x14ac:dyDescent="0.35">
      <c r="A211" s="3" t="s">
        <v>2105</v>
      </c>
      <c r="B211" s="3" t="s">
        <v>4</v>
      </c>
      <c r="C211" s="3" t="s">
        <v>1431</v>
      </c>
      <c r="D211" s="3" t="s">
        <v>2097</v>
      </c>
      <c r="E211" s="14">
        <v>485.54462445030396</v>
      </c>
      <c r="F211" s="4">
        <f>Tabella3[[#This Row],[Comunicazioni
'[N']]]/704223</f>
        <v>6.8947566956816799E-4</v>
      </c>
      <c r="G211" s="2"/>
      <c r="H211" s="4">
        <f>Tabella3[[#This Row],[PESO Comunicazioni 
'[%']]]*Tabella3[[#This Row],[Copertura 
'[No = 0 ; SI = 1']]]</f>
        <v>0</v>
      </c>
    </row>
    <row r="212" spans="1:8" x14ac:dyDescent="0.35">
      <c r="A212" s="3" t="s">
        <v>2104</v>
      </c>
      <c r="B212" s="3" t="s">
        <v>4</v>
      </c>
      <c r="C212" s="3" t="s">
        <v>1431</v>
      </c>
      <c r="D212" s="3" t="s">
        <v>2097</v>
      </c>
      <c r="E212" s="14">
        <v>167.89145053888325</v>
      </c>
      <c r="F212" s="4">
        <f>Tabella3[[#This Row],[Comunicazioni
'[N']]]/704223</f>
        <v>2.3840665604344541E-4</v>
      </c>
      <c r="G212" s="2"/>
      <c r="H212" s="4">
        <f>Tabella3[[#This Row],[PESO Comunicazioni 
'[%']]]*Tabella3[[#This Row],[Copertura 
'[No = 0 ; SI = 1']]]</f>
        <v>0</v>
      </c>
    </row>
    <row r="213" spans="1:8" x14ac:dyDescent="0.35">
      <c r="A213" s="3" t="s">
        <v>2103</v>
      </c>
      <c r="B213" s="3" t="s">
        <v>4</v>
      </c>
      <c r="C213" s="3" t="s">
        <v>1431</v>
      </c>
      <c r="D213" s="3" t="s">
        <v>2097</v>
      </c>
      <c r="E213" s="14">
        <v>223.70896133520975</v>
      </c>
      <c r="F213" s="4">
        <f>Tabella3[[#This Row],[Comunicazioni
'[N']]]/704223</f>
        <v>3.1766778610640343E-4</v>
      </c>
      <c r="G213" s="2"/>
      <c r="H213" s="4">
        <f>Tabella3[[#This Row],[PESO Comunicazioni 
'[%']]]*Tabella3[[#This Row],[Copertura 
'[No = 0 ; SI = 1']]]</f>
        <v>0</v>
      </c>
    </row>
    <row r="214" spans="1:8" x14ac:dyDescent="0.35">
      <c r="A214" s="3" t="s">
        <v>2102</v>
      </c>
      <c r="B214" s="3" t="s">
        <v>4</v>
      </c>
      <c r="C214" s="3" t="s">
        <v>1431</v>
      </c>
      <c r="D214" s="3" t="s">
        <v>2097</v>
      </c>
      <c r="E214" s="14">
        <v>388.90809016442029</v>
      </c>
      <c r="F214" s="4">
        <f>Tabella3[[#This Row],[Comunicazioni
'[N']]]/704223</f>
        <v>5.5225133255292749E-4</v>
      </c>
      <c r="G214" s="2"/>
      <c r="H214" s="4">
        <f>Tabella3[[#This Row],[PESO Comunicazioni 
'[%']]]*Tabella3[[#This Row],[Copertura 
'[No = 0 ; SI = 1']]]</f>
        <v>0</v>
      </c>
    </row>
    <row r="215" spans="1:8" x14ac:dyDescent="0.35">
      <c r="A215" s="3" t="s">
        <v>2101</v>
      </c>
      <c r="B215" s="3" t="s">
        <v>4</v>
      </c>
      <c r="C215" s="3" t="s">
        <v>1431</v>
      </c>
      <c r="D215" s="3" t="s">
        <v>2097</v>
      </c>
      <c r="E215" s="14">
        <v>457.98202990697706</v>
      </c>
      <c r="F215" s="4">
        <f>Tabella3[[#This Row],[Comunicazioni
'[N']]]/704223</f>
        <v>6.5033665459233374E-4</v>
      </c>
      <c r="G215" s="2"/>
      <c r="H215" s="4">
        <f>Tabella3[[#This Row],[PESO Comunicazioni 
'[%']]]*Tabella3[[#This Row],[Copertura 
'[No = 0 ; SI = 1']]]</f>
        <v>0</v>
      </c>
    </row>
    <row r="216" spans="1:8" x14ac:dyDescent="0.35">
      <c r="A216" s="3" t="s">
        <v>2100</v>
      </c>
      <c r="B216" s="3" t="s">
        <v>4</v>
      </c>
      <c r="C216" s="3" t="s">
        <v>1431</v>
      </c>
      <c r="D216" s="3" t="s">
        <v>2097</v>
      </c>
      <c r="E216" s="14">
        <v>294.52798482476692</v>
      </c>
      <c r="F216" s="4">
        <f>Tabella3[[#This Row],[Comunicazioni
'[N']]]/704223</f>
        <v>4.1823113534316108E-4</v>
      </c>
      <c r="G216" s="2"/>
      <c r="H216" s="4">
        <f>Tabella3[[#This Row],[PESO Comunicazioni 
'[%']]]*Tabella3[[#This Row],[Copertura 
'[No = 0 ; SI = 1']]]</f>
        <v>0</v>
      </c>
    </row>
    <row r="217" spans="1:8" x14ac:dyDescent="0.35">
      <c r="A217" s="3" t="s">
        <v>2099</v>
      </c>
      <c r="B217" s="3" t="s">
        <v>4</v>
      </c>
      <c r="C217" s="3" t="s">
        <v>1431</v>
      </c>
      <c r="D217" s="3" t="s">
        <v>2097</v>
      </c>
      <c r="E217" s="14">
        <v>1158.6730211491638</v>
      </c>
      <c r="F217" s="4">
        <f>Tabella3[[#This Row],[Comunicazioni
'[N']]]/704223</f>
        <v>1.6453211854045718E-3</v>
      </c>
      <c r="G217" s="2"/>
      <c r="H217" s="4">
        <f>Tabella3[[#This Row],[PESO Comunicazioni 
'[%']]]*Tabella3[[#This Row],[Copertura 
'[No = 0 ; SI = 1']]]</f>
        <v>0</v>
      </c>
    </row>
    <row r="218" spans="1:8" x14ac:dyDescent="0.35">
      <c r="A218" s="3" t="s">
        <v>2098</v>
      </c>
      <c r="B218" s="3" t="s">
        <v>4</v>
      </c>
      <c r="C218" s="3" t="s">
        <v>1431</v>
      </c>
      <c r="D218" s="3" t="s">
        <v>2097</v>
      </c>
      <c r="E218" s="14">
        <v>3417.095846350765</v>
      </c>
      <c r="F218" s="4">
        <f>Tabella3[[#This Row],[Comunicazioni
'[N']]]/704223</f>
        <v>4.8522923084743964E-3</v>
      </c>
      <c r="G218" s="2"/>
      <c r="H218" s="4">
        <f>Tabella3[[#This Row],[PESO Comunicazioni 
'[%']]]*Tabella3[[#This Row],[Copertura 
'[No = 0 ; SI = 1']]]</f>
        <v>0</v>
      </c>
    </row>
    <row r="219" spans="1:8" x14ac:dyDescent="0.35">
      <c r="A219" s="3" t="s">
        <v>2096</v>
      </c>
      <c r="B219" s="3" t="s">
        <v>4</v>
      </c>
      <c r="C219" s="3" t="s">
        <v>1431</v>
      </c>
      <c r="D219" s="3" t="s">
        <v>2097</v>
      </c>
      <c r="E219" s="14">
        <v>291.52647213153625</v>
      </c>
      <c r="F219" s="4">
        <f>Tabella3[[#This Row],[Comunicazioni
'[N']]]/704223</f>
        <v>4.1396897308315156E-4</v>
      </c>
      <c r="G219" s="2"/>
      <c r="H219" s="4">
        <f>Tabella3[[#This Row],[PESO Comunicazioni 
'[%']]]*Tabella3[[#This Row],[Copertura 
'[No = 0 ; SI = 1']]]</f>
        <v>0</v>
      </c>
    </row>
    <row r="220" spans="1:8" x14ac:dyDescent="0.35">
      <c r="A220" s="3" t="s">
        <v>2076</v>
      </c>
      <c r="B220" s="3" t="s">
        <v>4</v>
      </c>
      <c r="C220" s="3" t="s">
        <v>1431</v>
      </c>
      <c r="D220" s="3" t="s">
        <v>2027</v>
      </c>
      <c r="E220" s="14">
        <v>555.98505529343834</v>
      </c>
      <c r="F220" s="4">
        <f>Tabella3[[#This Row],[Comunicazioni
'[N']]]/704223</f>
        <v>7.8950141545141E-4</v>
      </c>
      <c r="G220" s="2"/>
      <c r="H220" s="4">
        <f>Tabella3[[#This Row],[PESO Comunicazioni 
'[%']]]*Tabella3[[#This Row],[Copertura 
'[No = 0 ; SI = 1']]]</f>
        <v>0</v>
      </c>
    </row>
    <row r="221" spans="1:8" x14ac:dyDescent="0.35">
      <c r="A221" s="3" t="s">
        <v>2075</v>
      </c>
      <c r="B221" s="3" t="s">
        <v>4</v>
      </c>
      <c r="C221" s="3" t="s">
        <v>1431</v>
      </c>
      <c r="D221" s="3" t="s">
        <v>2027</v>
      </c>
      <c r="E221" s="14">
        <v>1234.0319487835882</v>
      </c>
      <c r="F221" s="4">
        <f>Tabella3[[#This Row],[Comunicazioni
'[N']]]/704223</f>
        <v>1.7523312200589702E-3</v>
      </c>
      <c r="G221" s="2"/>
      <c r="H221" s="4">
        <f>Tabella3[[#This Row],[PESO Comunicazioni 
'[%']]]*Tabella3[[#This Row],[Copertura 
'[No = 0 ; SI = 1']]]</f>
        <v>0</v>
      </c>
    </row>
    <row r="222" spans="1:8" x14ac:dyDescent="0.35">
      <c r="A222" s="3" t="s">
        <v>2074</v>
      </c>
      <c r="B222" s="3" t="s">
        <v>4</v>
      </c>
      <c r="C222" s="3" t="s">
        <v>1431</v>
      </c>
      <c r="D222" s="3" t="s">
        <v>2027</v>
      </c>
      <c r="E222" s="14">
        <v>12.063350889942235</v>
      </c>
      <c r="F222" s="4">
        <f>Tabella3[[#This Row],[Comunicazioni
'[N']]]/704223</f>
        <v>1.7130015477969672E-5</v>
      </c>
      <c r="G222" s="2"/>
      <c r="H222" s="4">
        <f>Tabella3[[#This Row],[PESO Comunicazioni 
'[%']]]*Tabella3[[#This Row],[Copertura 
'[No = 0 ; SI = 1']]]</f>
        <v>0</v>
      </c>
    </row>
    <row r="223" spans="1:8" x14ac:dyDescent="0.35">
      <c r="A223" s="3" t="s">
        <v>2073</v>
      </c>
      <c r="B223" s="3" t="s">
        <v>4</v>
      </c>
      <c r="C223" s="3" t="s">
        <v>1431</v>
      </c>
      <c r="D223" s="3" t="s">
        <v>2027</v>
      </c>
      <c r="E223" s="14">
        <v>209.64712313849816</v>
      </c>
      <c r="F223" s="4">
        <f>Tabella3[[#This Row],[Comunicazioni
'[N']]]/704223</f>
        <v>2.9769990917436401E-4</v>
      </c>
      <c r="G223" s="2"/>
      <c r="H223" s="4">
        <f>Tabella3[[#This Row],[PESO Comunicazioni 
'[%']]]*Tabella3[[#This Row],[Copertura 
'[No = 0 ; SI = 1']]]</f>
        <v>0</v>
      </c>
    </row>
    <row r="224" spans="1:8" x14ac:dyDescent="0.35">
      <c r="A224" s="3" t="s">
        <v>2072</v>
      </c>
      <c r="B224" s="3" t="s">
        <v>4</v>
      </c>
      <c r="C224" s="3" t="s">
        <v>1431</v>
      </c>
      <c r="D224" s="3" t="s">
        <v>2027</v>
      </c>
      <c r="E224" s="14">
        <v>724.49640049266816</v>
      </c>
      <c r="F224" s="4">
        <f>Tabella3[[#This Row],[Comunicazioni
'[N']]]/704223</f>
        <v>1.0287883248525937E-3</v>
      </c>
      <c r="G224" s="2"/>
      <c r="H224" s="4">
        <f>Tabella3[[#This Row],[PESO Comunicazioni 
'[%']]]*Tabella3[[#This Row],[Copertura 
'[No = 0 ; SI = 1']]]</f>
        <v>0</v>
      </c>
    </row>
    <row r="225" spans="1:8" x14ac:dyDescent="0.35">
      <c r="A225" s="3" t="s">
        <v>2071</v>
      </c>
      <c r="B225" s="3" t="s">
        <v>4</v>
      </c>
      <c r="C225" s="3" t="s">
        <v>1431</v>
      </c>
      <c r="D225" s="3" t="s">
        <v>2027</v>
      </c>
      <c r="E225" s="14">
        <v>359.96992836113191</v>
      </c>
      <c r="F225" s="4">
        <f>Tabella3[[#This Row],[Comunicazioni
'[N']]]/704223</f>
        <v>5.1115900554388584E-4</v>
      </c>
      <c r="G225" s="2"/>
      <c r="H225" s="4">
        <f>Tabella3[[#This Row],[PESO Comunicazioni 
'[%']]]*Tabella3[[#This Row],[Copertura 
'[No = 0 ; SI = 1']]]</f>
        <v>0</v>
      </c>
    </row>
    <row r="226" spans="1:8" x14ac:dyDescent="0.35">
      <c r="A226" s="3" t="s">
        <v>2070</v>
      </c>
      <c r="B226" s="3" t="s">
        <v>4</v>
      </c>
      <c r="C226" s="3" t="s">
        <v>1431</v>
      </c>
      <c r="D226" s="3" t="s">
        <v>2027</v>
      </c>
      <c r="E226" s="14">
        <v>215.33036868878696</v>
      </c>
      <c r="F226" s="4">
        <f>Tabella3[[#This Row],[Comunicazioni
'[N']]]/704223</f>
        <v>3.0577014481036115E-4</v>
      </c>
      <c r="G226" s="2"/>
      <c r="H226" s="4">
        <f>Tabella3[[#This Row],[PESO Comunicazioni 
'[%']]]*Tabella3[[#This Row],[Copertura 
'[No = 0 ; SI = 1']]]</f>
        <v>0</v>
      </c>
    </row>
    <row r="227" spans="1:8" x14ac:dyDescent="0.35">
      <c r="A227" s="3" t="s">
        <v>2069</v>
      </c>
      <c r="B227" s="3" t="s">
        <v>4</v>
      </c>
      <c r="C227" s="3" t="s">
        <v>1431</v>
      </c>
      <c r="D227" s="3" t="s">
        <v>2027</v>
      </c>
      <c r="E227" s="14">
        <v>542.86289159324576</v>
      </c>
      <c r="F227" s="4">
        <f>Tabella3[[#This Row],[Comunicazioni
'[N']]]/704223</f>
        <v>7.7086788076113075E-4</v>
      </c>
      <c r="G227" s="2"/>
      <c r="H227" s="4">
        <f>Tabella3[[#This Row],[PESO Comunicazioni 
'[%']]]*Tabella3[[#This Row],[Copertura 
'[No = 0 ; SI = 1']]]</f>
        <v>0</v>
      </c>
    </row>
    <row r="228" spans="1:8" x14ac:dyDescent="0.35">
      <c r="A228" s="3" t="s">
        <v>2068</v>
      </c>
      <c r="B228" s="3" t="s">
        <v>4</v>
      </c>
      <c r="C228" s="3" t="s">
        <v>1431</v>
      </c>
      <c r="D228" s="3" t="s">
        <v>2027</v>
      </c>
      <c r="E228" s="14">
        <v>224.70896133520975</v>
      </c>
      <c r="F228" s="4">
        <f>Tabella3[[#This Row],[Comunicazioni
'[N']]]/704223</f>
        <v>3.190877908492193E-4</v>
      </c>
      <c r="G228" s="2"/>
      <c r="H228" s="4">
        <f>Tabella3[[#This Row],[PESO Comunicazioni 
'[%']]]*Tabella3[[#This Row],[Copertura 
'[No = 0 ; SI = 1']]]</f>
        <v>0</v>
      </c>
    </row>
    <row r="229" spans="1:8" x14ac:dyDescent="0.35">
      <c r="A229" s="3" t="s">
        <v>2067</v>
      </c>
      <c r="B229" s="3" t="s">
        <v>4</v>
      </c>
      <c r="C229" s="3" t="s">
        <v>1431</v>
      </c>
      <c r="D229" s="3" t="s">
        <v>2027</v>
      </c>
      <c r="E229" s="14">
        <v>228.64561044526749</v>
      </c>
      <c r="F229" s="4">
        <f>Tabella3[[#This Row],[Comunicazioni
'[N']]]/704223</f>
        <v>3.2467785125630302E-4</v>
      </c>
      <c r="G229" s="2"/>
      <c r="H229" s="4">
        <f>Tabella3[[#This Row],[PESO Comunicazioni 
'[%']]]*Tabella3[[#This Row],[Copertura 
'[No = 0 ; SI = 1']]]</f>
        <v>0</v>
      </c>
    </row>
    <row r="230" spans="1:8" x14ac:dyDescent="0.35">
      <c r="A230" s="3" t="s">
        <v>2066</v>
      </c>
      <c r="B230" s="3" t="s">
        <v>4</v>
      </c>
      <c r="C230" s="3" t="s">
        <v>1431</v>
      </c>
      <c r="D230" s="3" t="s">
        <v>2027</v>
      </c>
      <c r="E230" s="14">
        <v>439.73013904043876</v>
      </c>
      <c r="F230" s="4">
        <f>Tabella3[[#This Row],[Comunicazioni
'[N']]]/704223</f>
        <v>6.2441888299649229E-4</v>
      </c>
      <c r="G230" s="2"/>
      <c r="H230" s="4">
        <f>Tabella3[[#This Row],[PESO Comunicazioni 
'[%']]]*Tabella3[[#This Row],[Copertura 
'[No = 0 ; SI = 1']]]</f>
        <v>0</v>
      </c>
    </row>
    <row r="231" spans="1:8" x14ac:dyDescent="0.35">
      <c r="A231" s="3" t="s">
        <v>2065</v>
      </c>
      <c r="B231" s="3" t="s">
        <v>4</v>
      </c>
      <c r="C231" s="3" t="s">
        <v>1431</v>
      </c>
      <c r="D231" s="3" t="s">
        <v>2027</v>
      </c>
      <c r="E231" s="14">
        <v>393.53101021122819</v>
      </c>
      <c r="F231" s="4">
        <f>Tabella3[[#This Row],[Comunicazioni
'[N']]]/704223</f>
        <v>5.588159009450532E-4</v>
      </c>
      <c r="G231" s="2"/>
      <c r="H231" s="4">
        <f>Tabella3[[#This Row],[PESO Comunicazioni 
'[%']]]*Tabella3[[#This Row],[Copertura 
'[No = 0 ; SI = 1']]]</f>
        <v>0</v>
      </c>
    </row>
    <row r="232" spans="1:8" x14ac:dyDescent="0.35">
      <c r="A232" s="3" t="s">
        <v>2064</v>
      </c>
      <c r="B232" s="3" t="s">
        <v>4</v>
      </c>
      <c r="C232" s="3" t="s">
        <v>1431</v>
      </c>
      <c r="D232" s="3" t="s">
        <v>2027</v>
      </c>
      <c r="E232" s="14">
        <v>88.257941639460881</v>
      </c>
      <c r="F232" s="4">
        <f>Tabella3[[#This Row],[Comunicazioni
'[N']]]/704223</f>
        <v>1.2532669571919817E-4</v>
      </c>
      <c r="G232" s="2"/>
      <c r="H232" s="4">
        <f>Tabella3[[#This Row],[PESO Comunicazioni 
'[%']]]*Tabella3[[#This Row],[Copertura 
'[No = 0 ; SI = 1']]]</f>
        <v>0</v>
      </c>
    </row>
    <row r="233" spans="1:8" x14ac:dyDescent="0.35">
      <c r="A233" s="3" t="s">
        <v>2063</v>
      </c>
      <c r="B233" s="3" t="s">
        <v>4</v>
      </c>
      <c r="C233" s="3" t="s">
        <v>1431</v>
      </c>
      <c r="D233" s="3" t="s">
        <v>2027</v>
      </c>
      <c r="E233" s="14">
        <v>450.09814283424703</v>
      </c>
      <c r="F233" s="4">
        <f>Tabella3[[#This Row],[Comunicazioni
'[N']]]/704223</f>
        <v>6.3914149755723258E-4</v>
      </c>
      <c r="G233" s="2"/>
      <c r="H233" s="4">
        <f>Tabella3[[#This Row],[PESO Comunicazioni 
'[%']]]*Tabella3[[#This Row],[Copertura 
'[No = 0 ; SI = 1']]]</f>
        <v>0</v>
      </c>
    </row>
    <row r="234" spans="1:8" x14ac:dyDescent="0.35">
      <c r="A234" s="3" t="s">
        <v>2062</v>
      </c>
      <c r="B234" s="3" t="s">
        <v>4</v>
      </c>
      <c r="C234" s="3" t="s">
        <v>1431</v>
      </c>
      <c r="D234" s="3" t="s">
        <v>2027</v>
      </c>
      <c r="E234" s="14">
        <v>638.68040238957224</v>
      </c>
      <c r="F234" s="4">
        <f>Tabella3[[#This Row],[Comunicazioni
'[N']]]/704223</f>
        <v>9.0692920053672232E-4</v>
      </c>
      <c r="G234" s="2"/>
      <c r="H234" s="4">
        <f>Tabella3[[#This Row],[PESO Comunicazioni 
'[%']]]*Tabella3[[#This Row],[Copertura 
'[No = 0 ; SI = 1']]]</f>
        <v>0</v>
      </c>
    </row>
    <row r="235" spans="1:8" x14ac:dyDescent="0.35">
      <c r="A235" s="3" t="s">
        <v>2061</v>
      </c>
      <c r="B235" s="3" t="s">
        <v>4</v>
      </c>
      <c r="C235" s="3" t="s">
        <v>1431</v>
      </c>
      <c r="D235" s="3" t="s">
        <v>2027</v>
      </c>
      <c r="E235" s="14">
        <v>955.33811438068494</v>
      </c>
      <c r="F235" s="4">
        <f>Tabella3[[#This Row],[Comunicazioni
'[N']]]/704223</f>
        <v>1.3565846534133151E-3</v>
      </c>
      <c r="G235" s="2"/>
      <c r="H235" s="4">
        <f>Tabella3[[#This Row],[PESO Comunicazioni 
'[%']]]*Tabella3[[#This Row],[Copertura 
'[No = 0 ; SI = 1']]]</f>
        <v>0</v>
      </c>
    </row>
    <row r="236" spans="1:8" x14ac:dyDescent="0.35">
      <c r="A236" s="3" t="s">
        <v>2060</v>
      </c>
      <c r="B236" s="3" t="s">
        <v>4</v>
      </c>
      <c r="C236" s="3" t="s">
        <v>1431</v>
      </c>
      <c r="D236" s="3" t="s">
        <v>2027</v>
      </c>
      <c r="E236" s="14">
        <v>207.14485409865219</v>
      </c>
      <c r="F236" s="4">
        <f>Tabella3[[#This Row],[Comunicazioni
'[N']]]/704223</f>
        <v>2.9414667526998149E-4</v>
      </c>
      <c r="G236" s="2"/>
      <c r="H236" s="4">
        <f>Tabella3[[#This Row],[PESO Comunicazioni 
'[%']]]*Tabella3[[#This Row],[Copertura 
'[No = 0 ; SI = 1']]]</f>
        <v>0</v>
      </c>
    </row>
    <row r="237" spans="1:8" x14ac:dyDescent="0.35">
      <c r="A237" s="3" t="s">
        <v>2059</v>
      </c>
      <c r="B237" s="3" t="s">
        <v>4</v>
      </c>
      <c r="C237" s="3" t="s">
        <v>1431</v>
      </c>
      <c r="D237" s="3" t="s">
        <v>2027</v>
      </c>
      <c r="E237" s="14">
        <v>260.52495943830559</v>
      </c>
      <c r="F237" s="4">
        <f>Tabella3[[#This Row],[Comunicazioni
'[N']]]/704223</f>
        <v>3.6994667802429856E-4</v>
      </c>
      <c r="G237" s="2"/>
      <c r="H237" s="4">
        <f>Tabella3[[#This Row],[PESO Comunicazioni 
'[%']]]*Tabella3[[#This Row],[Copertura 
'[No = 0 ; SI = 1']]]</f>
        <v>0</v>
      </c>
    </row>
    <row r="238" spans="1:8" x14ac:dyDescent="0.35">
      <c r="A238" s="3" t="s">
        <v>2058</v>
      </c>
      <c r="B238" s="3" t="s">
        <v>4</v>
      </c>
      <c r="C238" s="3" t="s">
        <v>1431</v>
      </c>
      <c r="D238" s="3" t="s">
        <v>2027</v>
      </c>
      <c r="E238" s="14">
        <v>1233.1707521093181</v>
      </c>
      <c r="F238" s="4">
        <f>Tabella3[[#This Row],[Comunicazioni
'[N']]]/704223</f>
        <v>1.7511083166970095E-3</v>
      </c>
      <c r="G238" s="2"/>
      <c r="H238" s="4">
        <f>Tabella3[[#This Row],[PESO Comunicazioni 
'[%']]]*Tabella3[[#This Row],[Copertura 
'[No = 0 ; SI = 1']]]</f>
        <v>0</v>
      </c>
    </row>
    <row r="239" spans="1:8" x14ac:dyDescent="0.35">
      <c r="A239" s="3" t="s">
        <v>2057</v>
      </c>
      <c r="B239" s="3" t="s">
        <v>4</v>
      </c>
      <c r="C239" s="3" t="s">
        <v>1431</v>
      </c>
      <c r="D239" s="3" t="s">
        <v>2027</v>
      </c>
      <c r="E239" s="14">
        <v>226.14031601896028</v>
      </c>
      <c r="F239" s="4">
        <f>Tabella3[[#This Row],[Comunicazioni
'[N']]]/704223</f>
        <v>3.2112032128879672E-4</v>
      </c>
      <c r="G239" s="2"/>
      <c r="H239" s="4">
        <f>Tabella3[[#This Row],[PESO Comunicazioni 
'[%']]]*Tabella3[[#This Row],[Copertura 
'[No = 0 ; SI = 1']]]</f>
        <v>0</v>
      </c>
    </row>
    <row r="240" spans="1:8" x14ac:dyDescent="0.35">
      <c r="A240" s="3" t="s">
        <v>2056</v>
      </c>
      <c r="B240" s="3" t="s">
        <v>4</v>
      </c>
      <c r="C240" s="3" t="s">
        <v>1431</v>
      </c>
      <c r="D240" s="3" t="s">
        <v>2027</v>
      </c>
      <c r="E240" s="14">
        <v>358.4661466280553</v>
      </c>
      <c r="F240" s="4">
        <f>Tabella3[[#This Row],[Comunicazioni
'[N']]]/704223</f>
        <v>5.0902362835075722E-4</v>
      </c>
      <c r="G240" s="2"/>
      <c r="H240" s="4">
        <f>Tabella3[[#This Row],[PESO Comunicazioni 
'[%']]]*Tabella3[[#This Row],[Copertura 
'[No = 0 ; SI = 1']]]</f>
        <v>0</v>
      </c>
    </row>
    <row r="241" spans="1:8" x14ac:dyDescent="0.35">
      <c r="A241" s="3" t="s">
        <v>2055</v>
      </c>
      <c r="B241" s="3" t="s">
        <v>4</v>
      </c>
      <c r="C241" s="3" t="s">
        <v>1431</v>
      </c>
      <c r="D241" s="3" t="s">
        <v>2027</v>
      </c>
      <c r="E241" s="14">
        <v>343.15393025803604</v>
      </c>
      <c r="F241" s="4">
        <f>Tabella3[[#This Row],[Comunicazioni
'[N']]]/704223</f>
        <v>4.8728020848230752E-4</v>
      </c>
      <c r="G241" s="2"/>
      <c r="H241" s="4">
        <f>Tabella3[[#This Row],[PESO Comunicazioni 
'[%']]]*Tabella3[[#This Row],[Copertura 
'[No = 0 ; SI = 1']]]</f>
        <v>0</v>
      </c>
    </row>
    <row r="242" spans="1:8" x14ac:dyDescent="0.35">
      <c r="A242" s="3" t="s">
        <v>2054</v>
      </c>
      <c r="B242" s="3" t="s">
        <v>4</v>
      </c>
      <c r="C242" s="3" t="s">
        <v>1431</v>
      </c>
      <c r="D242" s="3" t="s">
        <v>2027</v>
      </c>
      <c r="E242" s="14">
        <v>138.13426524603767</v>
      </c>
      <c r="F242" s="4">
        <f>Tabella3[[#This Row],[Comunicazioni
'[N']]]/704223</f>
        <v>1.9615131179475488E-4</v>
      </c>
      <c r="G242" s="2"/>
      <c r="H242" s="4">
        <f>Tabella3[[#This Row],[PESO Comunicazioni 
'[%']]]*Tabella3[[#This Row],[Copertura 
'[No = 0 ; SI = 1']]]</f>
        <v>0</v>
      </c>
    </row>
    <row r="243" spans="1:8" x14ac:dyDescent="0.35">
      <c r="A243" s="3" t="s">
        <v>2053</v>
      </c>
      <c r="B243" s="3" t="s">
        <v>4</v>
      </c>
      <c r="C243" s="3" t="s">
        <v>1431</v>
      </c>
      <c r="D243" s="3" t="s">
        <v>2027</v>
      </c>
      <c r="E243" s="14">
        <v>207.51588327892176</v>
      </c>
      <c r="F243" s="4">
        <f>Tabella3[[#This Row],[Comunicazioni
'[N']]]/704223</f>
        <v>2.9467353846568737E-4</v>
      </c>
      <c r="G243" s="2"/>
      <c r="H243" s="4">
        <f>Tabella3[[#This Row],[PESO Comunicazioni 
'[%']]]*Tabella3[[#This Row],[Copertura 
'[No = 0 ; SI = 1']]]</f>
        <v>0</v>
      </c>
    </row>
    <row r="244" spans="1:8" x14ac:dyDescent="0.35">
      <c r="A244" s="3" t="s">
        <v>2052</v>
      </c>
      <c r="B244" s="3" t="s">
        <v>4</v>
      </c>
      <c r="C244" s="3" t="s">
        <v>1431</v>
      </c>
      <c r="D244" s="3" t="s">
        <v>2027</v>
      </c>
      <c r="E244" s="14">
        <v>455.10268091393891</v>
      </c>
      <c r="F244" s="4">
        <f>Tabella3[[#This Row],[Comunicazioni
'[N']]]/704223</f>
        <v>6.4624796536599761E-4</v>
      </c>
      <c r="G244" s="2"/>
      <c r="H244" s="4">
        <f>Tabella3[[#This Row],[PESO Comunicazioni 
'[%']]]*Tabella3[[#This Row],[Copertura 
'[No = 0 ; SI = 1']]]</f>
        <v>0</v>
      </c>
    </row>
    <row r="245" spans="1:8" x14ac:dyDescent="0.35">
      <c r="A245" s="3" t="s">
        <v>2051</v>
      </c>
      <c r="B245" s="3" t="s">
        <v>4</v>
      </c>
      <c r="C245" s="3" t="s">
        <v>1431</v>
      </c>
      <c r="D245" s="3" t="s">
        <v>2027</v>
      </c>
      <c r="E245" s="14">
        <v>470.53857367738141</v>
      </c>
      <c r="F245" s="4">
        <f>Tabella3[[#This Row],[Comunicazioni
'[N']]]/704223</f>
        <v>6.6816700629968267E-4</v>
      </c>
      <c r="G245" s="2"/>
      <c r="H245" s="4">
        <f>Tabella3[[#This Row],[PESO Comunicazioni 
'[%']]]*Tabella3[[#This Row],[Copertura 
'[No = 0 ; SI = 1']]]</f>
        <v>0</v>
      </c>
    </row>
    <row r="246" spans="1:8" x14ac:dyDescent="0.35">
      <c r="A246" s="3" t="s">
        <v>2050</v>
      </c>
      <c r="B246" s="3" t="s">
        <v>4</v>
      </c>
      <c r="C246" s="3" t="s">
        <v>1431</v>
      </c>
      <c r="D246" s="3" t="s">
        <v>2027</v>
      </c>
      <c r="E246" s="14">
        <v>290.90052669826707</v>
      </c>
      <c r="F246" s="4">
        <f>Tabella3[[#This Row],[Comunicazioni
'[N']]]/704223</f>
        <v>4.1308012759916541E-4</v>
      </c>
      <c r="G246" s="2"/>
      <c r="H246" s="4">
        <f>Tabella3[[#This Row],[PESO Comunicazioni 
'[%']]]*Tabella3[[#This Row],[Copertura 
'[No = 0 ; SI = 1']]]</f>
        <v>0</v>
      </c>
    </row>
    <row r="247" spans="1:8" x14ac:dyDescent="0.35">
      <c r="A247" s="3" t="s">
        <v>2049</v>
      </c>
      <c r="B247" s="3" t="s">
        <v>4</v>
      </c>
      <c r="C247" s="3" t="s">
        <v>1431</v>
      </c>
      <c r="D247" s="3" t="s">
        <v>2027</v>
      </c>
      <c r="E247" s="14">
        <v>235.39220688549858</v>
      </c>
      <c r="F247" s="4">
        <f>Tabella3[[#This Row],[Comunicazioni
'[N']]]/704223</f>
        <v>3.3425805019929566E-4</v>
      </c>
      <c r="G247" s="2"/>
      <c r="H247" s="4">
        <f>Tabella3[[#This Row],[PESO Comunicazioni 
'[%']]]*Tabella3[[#This Row],[Copertura 
'[No = 0 ; SI = 1']]]</f>
        <v>0</v>
      </c>
    </row>
    <row r="248" spans="1:8" x14ac:dyDescent="0.35">
      <c r="A248" s="3" t="s">
        <v>2048</v>
      </c>
      <c r="B248" s="3" t="s">
        <v>4</v>
      </c>
      <c r="C248" s="3" t="s">
        <v>1431</v>
      </c>
      <c r="D248" s="3" t="s">
        <v>2027</v>
      </c>
      <c r="E248" s="14">
        <v>67.505294426307245</v>
      </c>
      <c r="F248" s="4">
        <f>Tabella3[[#This Row],[Comunicazioni
'[N']]]/704223</f>
        <v>9.5857838250536042E-5</v>
      </c>
      <c r="G248" s="2"/>
      <c r="H248" s="4">
        <f>Tabella3[[#This Row],[PESO Comunicazioni 
'[%']]]*Tabella3[[#This Row],[Copertura 
'[No = 0 ; SI = 1']]]</f>
        <v>0</v>
      </c>
    </row>
    <row r="249" spans="1:8" x14ac:dyDescent="0.35">
      <c r="A249" s="3" t="s">
        <v>2047</v>
      </c>
      <c r="B249" s="3" t="s">
        <v>4</v>
      </c>
      <c r="C249" s="3" t="s">
        <v>1431</v>
      </c>
      <c r="D249" s="3" t="s">
        <v>2027</v>
      </c>
      <c r="E249" s="14">
        <v>1689.7560370511044</v>
      </c>
      <c r="F249" s="4">
        <f>Tabella3[[#This Row],[Comunicazioni
'[N']]]/704223</f>
        <v>2.3994615868142681E-3</v>
      </c>
      <c r="G249" s="2"/>
      <c r="H249" s="4">
        <f>Tabella3[[#This Row],[PESO Comunicazioni 
'[%']]]*Tabella3[[#This Row],[Copertura 
'[No = 0 ; SI = 1']]]</f>
        <v>0</v>
      </c>
    </row>
    <row r="250" spans="1:8" x14ac:dyDescent="0.35">
      <c r="A250" s="3" t="s">
        <v>2046</v>
      </c>
      <c r="B250" s="3" t="s">
        <v>4</v>
      </c>
      <c r="C250" s="3" t="s">
        <v>1431</v>
      </c>
      <c r="D250" s="3" t="s">
        <v>2027</v>
      </c>
      <c r="E250" s="14">
        <v>73.879348993038093</v>
      </c>
      <c r="F250" s="4">
        <f>Tabella3[[#This Row],[Comunicazioni
'[N']]]/704223</f>
        <v>1.0490902596626082E-4</v>
      </c>
      <c r="G250" s="2"/>
      <c r="H250" s="4">
        <f>Tabella3[[#This Row],[PESO Comunicazioni 
'[%']]]*Tabella3[[#This Row],[Copertura 
'[No = 0 ; SI = 1']]]</f>
        <v>0</v>
      </c>
    </row>
    <row r="251" spans="1:8" x14ac:dyDescent="0.35">
      <c r="A251" s="3" t="s">
        <v>2045</v>
      </c>
      <c r="B251" s="3" t="s">
        <v>4</v>
      </c>
      <c r="C251" s="3" t="s">
        <v>1431</v>
      </c>
      <c r="D251" s="3" t="s">
        <v>2027</v>
      </c>
      <c r="E251" s="14">
        <v>351.46463393482463</v>
      </c>
      <c r="F251" s="4">
        <f>Tabella3[[#This Row],[Comunicazioni
'[N']]]/704223</f>
        <v>4.9908144711948441E-4</v>
      </c>
      <c r="G251" s="2"/>
      <c r="H251" s="4">
        <f>Tabella3[[#This Row],[PESO Comunicazioni 
'[%']]]*Tabella3[[#This Row],[Copertura 
'[No = 0 ; SI = 1']]]</f>
        <v>0</v>
      </c>
    </row>
    <row r="252" spans="1:8" x14ac:dyDescent="0.35">
      <c r="A252" s="3" t="s">
        <v>2044</v>
      </c>
      <c r="B252" s="3" t="s">
        <v>4</v>
      </c>
      <c r="C252" s="3" t="s">
        <v>1431</v>
      </c>
      <c r="D252" s="3" t="s">
        <v>2027</v>
      </c>
      <c r="E252" s="14">
        <v>91.070914356095443</v>
      </c>
      <c r="F252" s="4">
        <f>Tabella3[[#This Row],[Comunicazioni
'[N']]]/704223</f>
        <v>1.2932113031823079E-4</v>
      </c>
      <c r="G252" s="2"/>
      <c r="H252" s="4">
        <f>Tabella3[[#This Row],[PESO Comunicazioni 
'[%']]]*Tabella3[[#This Row],[Copertura 
'[No = 0 ; SI = 1']]]</f>
        <v>0</v>
      </c>
    </row>
    <row r="253" spans="1:8" x14ac:dyDescent="0.35">
      <c r="A253" s="3" t="s">
        <v>2043</v>
      </c>
      <c r="B253" s="3" t="s">
        <v>4</v>
      </c>
      <c r="C253" s="3" t="s">
        <v>1431</v>
      </c>
      <c r="D253" s="3" t="s">
        <v>2027</v>
      </c>
      <c r="E253" s="14">
        <v>2620.2932802610003</v>
      </c>
      <c r="F253" s="4">
        <f>Tabella3[[#This Row],[Comunicazioni
'[N']]]/704223</f>
        <v>3.720828885539098E-3</v>
      </c>
      <c r="G253" s="2"/>
      <c r="H253" s="4">
        <f>Tabella3[[#This Row],[PESO Comunicazioni 
'[%']]]*Tabella3[[#This Row],[Copertura 
'[No = 0 ; SI = 1']]]</f>
        <v>0</v>
      </c>
    </row>
    <row r="254" spans="1:8" x14ac:dyDescent="0.35">
      <c r="A254" s="3" t="s">
        <v>2042</v>
      </c>
      <c r="B254" s="3" t="s">
        <v>4</v>
      </c>
      <c r="C254" s="3" t="s">
        <v>1431</v>
      </c>
      <c r="D254" s="3" t="s">
        <v>2027</v>
      </c>
      <c r="E254" s="14">
        <v>66.069401662864806</v>
      </c>
      <c r="F254" s="4">
        <f>Tabella3[[#This Row],[Comunicazioni
'[N']]]/704223</f>
        <v>9.3818863716272835E-5</v>
      </c>
      <c r="G254" s="2"/>
      <c r="H254" s="4">
        <f>Tabella3[[#This Row],[PESO Comunicazioni 
'[%']]]*Tabella3[[#This Row],[Copertura 
'[No = 0 ; SI = 1']]]</f>
        <v>0</v>
      </c>
    </row>
    <row r="255" spans="1:8" x14ac:dyDescent="0.35">
      <c r="A255" s="3" t="s">
        <v>2041</v>
      </c>
      <c r="B255" s="3" t="s">
        <v>4</v>
      </c>
      <c r="C255" s="3" t="s">
        <v>1431</v>
      </c>
      <c r="D255" s="3" t="s">
        <v>2027</v>
      </c>
      <c r="E255" s="14">
        <v>717.25358578551368</v>
      </c>
      <c r="F255" s="4">
        <f>Tabella3[[#This Row],[Comunicazioni
'[N']]]/704223</f>
        <v>1.0185034936170982E-3</v>
      </c>
      <c r="G255" s="2"/>
      <c r="H255" s="4">
        <f>Tabella3[[#This Row],[PESO Comunicazioni 
'[%']]]*Tabella3[[#This Row],[Copertura 
'[No = 0 ; SI = 1']]]</f>
        <v>0</v>
      </c>
    </row>
    <row r="256" spans="1:8" x14ac:dyDescent="0.35">
      <c r="A256" s="3" t="s">
        <v>2040</v>
      </c>
      <c r="B256" s="3" t="s">
        <v>4</v>
      </c>
      <c r="C256" s="3" t="s">
        <v>1431</v>
      </c>
      <c r="D256" s="3" t="s">
        <v>2027</v>
      </c>
      <c r="E256" s="14">
        <v>100.76021067930685</v>
      </c>
      <c r="F256" s="4">
        <f>Tabella3[[#This Row],[Comunicazioni
'[N']]]/704223</f>
        <v>1.4307997705173908E-4</v>
      </c>
      <c r="G256" s="2"/>
      <c r="H256" s="4">
        <f>Tabella3[[#This Row],[PESO Comunicazioni 
'[%']]]*Tabella3[[#This Row],[Copertura 
'[No = 0 ; SI = 1']]]</f>
        <v>0</v>
      </c>
    </row>
    <row r="257" spans="1:8" x14ac:dyDescent="0.35">
      <c r="A257" s="3" t="s">
        <v>2039</v>
      </c>
      <c r="B257" s="3" t="s">
        <v>4</v>
      </c>
      <c r="C257" s="3" t="s">
        <v>1431</v>
      </c>
      <c r="D257" s="3" t="s">
        <v>2027</v>
      </c>
      <c r="E257" s="14">
        <v>69.630483512961078</v>
      </c>
      <c r="F257" s="4">
        <f>Tabella3[[#This Row],[Comunicazioni
'[N']]]/704223</f>
        <v>9.8875616832964959E-5</v>
      </c>
      <c r="G257" s="2"/>
      <c r="H257" s="4">
        <f>Tabella3[[#This Row],[PESO Comunicazioni 
'[%']]]*Tabella3[[#This Row],[Copertura 
'[No = 0 ; SI = 1']]]</f>
        <v>0</v>
      </c>
    </row>
    <row r="258" spans="1:8" x14ac:dyDescent="0.35">
      <c r="A258" s="3" t="s">
        <v>2038</v>
      </c>
      <c r="B258" s="3" t="s">
        <v>4</v>
      </c>
      <c r="C258" s="3" t="s">
        <v>1431</v>
      </c>
      <c r="D258" s="3" t="s">
        <v>2027</v>
      </c>
      <c r="E258" s="14">
        <v>146.5143705856911</v>
      </c>
      <c r="F258" s="4">
        <f>Tabella3[[#This Row],[Comunicazioni
'[N']]]/704223</f>
        <v>2.0805110112235911E-4</v>
      </c>
      <c r="G258" s="2"/>
      <c r="H258" s="4">
        <f>Tabella3[[#This Row],[PESO Comunicazioni 
'[%']]]*Tabella3[[#This Row],[Copertura 
'[No = 0 ; SI = 1']]]</f>
        <v>0</v>
      </c>
    </row>
    <row r="259" spans="1:8" x14ac:dyDescent="0.35">
      <c r="A259" s="3" t="s">
        <v>2037</v>
      </c>
      <c r="B259" s="3" t="s">
        <v>4</v>
      </c>
      <c r="C259" s="3" t="s">
        <v>1431</v>
      </c>
      <c r="D259" s="3" t="s">
        <v>2027</v>
      </c>
      <c r="E259" s="14">
        <v>121.82356156924908</v>
      </c>
      <c r="F259" s="4">
        <f>Tabella3[[#This Row],[Comunicazioni
'[N']]]/704223</f>
        <v>1.7299003521505132E-4</v>
      </c>
      <c r="G259" s="2"/>
      <c r="H259" s="4">
        <f>Tabella3[[#This Row],[PESO Comunicazioni 
'[%']]]*Tabella3[[#This Row],[Copertura 
'[No = 0 ; SI = 1']]]</f>
        <v>0</v>
      </c>
    </row>
    <row r="260" spans="1:8" x14ac:dyDescent="0.35">
      <c r="A260" s="3" t="s">
        <v>2036</v>
      </c>
      <c r="B260" s="3" t="s">
        <v>4</v>
      </c>
      <c r="C260" s="3" t="s">
        <v>1431</v>
      </c>
      <c r="D260" s="3" t="s">
        <v>2027</v>
      </c>
      <c r="E260" s="14">
        <v>252.14787948511346</v>
      </c>
      <c r="F260" s="4">
        <f>Tabella3[[#This Row],[Comunicazioni
'[N']]]/704223</f>
        <v>3.5805118475981819E-4</v>
      </c>
      <c r="G260" s="2"/>
      <c r="H260" s="4">
        <f>Tabella3[[#This Row],[PESO Comunicazioni 
'[%']]]*Tabella3[[#This Row],[Copertura 
'[No = 0 ; SI = 1']]]</f>
        <v>0</v>
      </c>
    </row>
    <row r="261" spans="1:8" x14ac:dyDescent="0.35">
      <c r="A261" s="3" t="s">
        <v>2035</v>
      </c>
      <c r="B261" s="3" t="s">
        <v>4</v>
      </c>
      <c r="C261" s="3" t="s">
        <v>1431</v>
      </c>
      <c r="D261" s="3" t="s">
        <v>2027</v>
      </c>
      <c r="E261" s="14">
        <v>365.91111555088162</v>
      </c>
      <c r="F261" s="4">
        <f>Tabella3[[#This Row],[Comunicazioni
'[N']]]/704223</f>
        <v>5.1959551953128711E-4</v>
      </c>
      <c r="G261" s="2"/>
      <c r="H261" s="4">
        <f>Tabella3[[#This Row],[PESO Comunicazioni 
'[%']]]*Tabella3[[#This Row],[Copertura 
'[No = 0 ; SI = 1']]]</f>
        <v>0</v>
      </c>
    </row>
    <row r="262" spans="1:8" x14ac:dyDescent="0.35">
      <c r="A262" s="3" t="s">
        <v>2034</v>
      </c>
      <c r="B262" s="3" t="s">
        <v>4</v>
      </c>
      <c r="C262" s="3" t="s">
        <v>1431</v>
      </c>
      <c r="D262" s="3" t="s">
        <v>2027</v>
      </c>
      <c r="E262" s="14">
        <v>812.94590749518647</v>
      </c>
      <c r="F262" s="4">
        <f>Tabella3[[#This Row],[Comunicazioni
'[N']]]/704223</f>
        <v>1.1543870442958927E-3</v>
      </c>
      <c r="G262" s="2"/>
      <c r="H262" s="4">
        <f>Tabella3[[#This Row],[PESO Comunicazioni 
'[%']]]*Tabella3[[#This Row],[Copertura 
'[No = 0 ; SI = 1']]]</f>
        <v>0</v>
      </c>
    </row>
    <row r="263" spans="1:8" x14ac:dyDescent="0.35">
      <c r="A263" s="3" t="s">
        <v>2033</v>
      </c>
      <c r="B263" s="3" t="s">
        <v>4</v>
      </c>
      <c r="C263" s="3" t="s">
        <v>1431</v>
      </c>
      <c r="D263" s="3" t="s">
        <v>2027</v>
      </c>
      <c r="E263" s="14">
        <v>239.77231222515198</v>
      </c>
      <c r="F263" s="4">
        <f>Tabella3[[#This Row],[Comunicazioni
'[N']]]/704223</f>
        <v>3.4047782055563646E-4</v>
      </c>
      <c r="G263" s="2"/>
      <c r="H263" s="4">
        <f>Tabella3[[#This Row],[PESO Comunicazioni 
'[%']]]*Tabella3[[#This Row],[Copertura 
'[No = 0 ; SI = 1']]]</f>
        <v>0</v>
      </c>
    </row>
    <row r="264" spans="1:8" x14ac:dyDescent="0.35">
      <c r="A264" s="3" t="s">
        <v>2032</v>
      </c>
      <c r="B264" s="3" t="s">
        <v>4</v>
      </c>
      <c r="C264" s="3" t="s">
        <v>1431</v>
      </c>
      <c r="D264" s="3" t="s">
        <v>2027</v>
      </c>
      <c r="E264" s="14">
        <v>250.83566311509421</v>
      </c>
      <c r="F264" s="4">
        <f>Tabella3[[#This Row],[Comunicazioni
'[N']]]/704223</f>
        <v>3.5618783129079027E-4</v>
      </c>
      <c r="G264" s="2"/>
      <c r="H264" s="4">
        <f>Tabella3[[#This Row],[PESO Comunicazioni 
'[%']]]*Tabella3[[#This Row],[Copertura 
'[No = 0 ; SI = 1']]]</f>
        <v>0</v>
      </c>
    </row>
    <row r="265" spans="1:8" x14ac:dyDescent="0.35">
      <c r="A265" s="3" t="s">
        <v>2031</v>
      </c>
      <c r="B265" s="3" t="s">
        <v>4</v>
      </c>
      <c r="C265" s="3" t="s">
        <v>1431</v>
      </c>
      <c r="D265" s="3" t="s">
        <v>2027</v>
      </c>
      <c r="E265" s="14">
        <v>586.86591697970709</v>
      </c>
      <c r="F265" s="4">
        <f>Tabella3[[#This Row],[Comunicazioni
'[N']]]/704223</f>
        <v>8.3335238550815165E-4</v>
      </c>
      <c r="G265" s="2"/>
      <c r="H265" s="4">
        <f>Tabella3[[#This Row],[PESO Comunicazioni 
'[%']]]*Tabella3[[#This Row],[Copertura 
'[No = 0 ; SI = 1']]]</f>
        <v>0</v>
      </c>
    </row>
    <row r="266" spans="1:8" x14ac:dyDescent="0.35">
      <c r="A266" s="3" t="s">
        <v>2030</v>
      </c>
      <c r="B266" s="3" t="s">
        <v>4</v>
      </c>
      <c r="C266" s="3" t="s">
        <v>1431</v>
      </c>
      <c r="D266" s="3" t="s">
        <v>2027</v>
      </c>
      <c r="E266" s="14">
        <v>552.92321709672672</v>
      </c>
      <c r="F266" s="4">
        <f>Tabella3[[#This Row],[Comunicazioni
'[N']]]/704223</f>
        <v>7.8515359069034486E-4</v>
      </c>
      <c r="G266" s="2"/>
      <c r="H266" s="4">
        <f>Tabella3[[#This Row],[PESO Comunicazioni 
'[%']]]*Tabella3[[#This Row],[Copertura 
'[No = 0 ; SI = 1']]]</f>
        <v>0</v>
      </c>
    </row>
    <row r="267" spans="1:8" x14ac:dyDescent="0.35">
      <c r="A267" s="3" t="s">
        <v>2029</v>
      </c>
      <c r="B267" s="3" t="s">
        <v>4</v>
      </c>
      <c r="C267" s="3" t="s">
        <v>1431</v>
      </c>
      <c r="D267" s="3" t="s">
        <v>2027</v>
      </c>
      <c r="E267" s="14">
        <v>485.41489728395823</v>
      </c>
      <c r="F267" s="4">
        <f>Tabella3[[#This Row],[Comunicazioni
'[N']]]/704223</f>
        <v>6.89291456376685E-4</v>
      </c>
      <c r="G267" s="2"/>
      <c r="H267" s="4">
        <f>Tabella3[[#This Row],[PESO Comunicazioni 
'[%']]]*Tabella3[[#This Row],[Copertura 
'[No = 0 ; SI = 1']]]</f>
        <v>0</v>
      </c>
    </row>
    <row r="268" spans="1:8" x14ac:dyDescent="0.35">
      <c r="A268" s="3" t="s">
        <v>2028</v>
      </c>
      <c r="B268" s="3" t="s">
        <v>4</v>
      </c>
      <c r="C268" s="3" t="s">
        <v>1431</v>
      </c>
      <c r="D268" s="3" t="s">
        <v>2027</v>
      </c>
      <c r="E268" s="14">
        <v>416.97446644082379</v>
      </c>
      <c r="F268" s="4">
        <f>Tabella3[[#This Row],[Comunicazioni
'[N']]]/704223</f>
        <v>5.9210571997907451E-4</v>
      </c>
      <c r="G268" s="2"/>
      <c r="H268" s="4">
        <f>Tabella3[[#This Row],[PESO Comunicazioni 
'[%']]]*Tabella3[[#This Row],[Copertura 
'[No = 0 ; SI = 1']]]</f>
        <v>0</v>
      </c>
    </row>
    <row r="269" spans="1:8" x14ac:dyDescent="0.35">
      <c r="A269" s="3" t="s">
        <v>2026</v>
      </c>
      <c r="B269" s="3" t="s">
        <v>4</v>
      </c>
      <c r="C269" s="3" t="s">
        <v>1431</v>
      </c>
      <c r="D269" s="3" t="s">
        <v>2027</v>
      </c>
      <c r="E269" s="14">
        <v>376.2203065344396</v>
      </c>
      <c r="F269" s="4">
        <f>Tabella3[[#This Row],[Comunicazioni
'[N']]]/704223</f>
        <v>5.342346196225338E-4</v>
      </c>
      <c r="G269" s="2"/>
      <c r="H269" s="4">
        <f>Tabella3[[#This Row],[PESO Comunicazioni 
'[%']]]*Tabella3[[#This Row],[Copertura 
'[No = 0 ; SI = 1']]]</f>
        <v>0</v>
      </c>
    </row>
    <row r="270" spans="1:8" x14ac:dyDescent="0.35">
      <c r="A270" s="3" t="s">
        <v>1430</v>
      </c>
      <c r="B270" s="3" t="s">
        <v>4</v>
      </c>
      <c r="C270" s="3" t="s">
        <v>1431</v>
      </c>
      <c r="D270" s="3" t="s">
        <v>1432</v>
      </c>
      <c r="E270" s="14">
        <v>1846.9175307752937</v>
      </c>
      <c r="F270" s="4">
        <f>Tabella3[[#This Row],[Comunicazioni
'[N']]]/704223</f>
        <v>2.6226316532906389E-3</v>
      </c>
      <c r="G270" s="2"/>
      <c r="H270" s="4">
        <f>Tabella3[[#This Row],[PESO Comunicazioni 
'[%']]]*Tabella3[[#This Row],[Copertura 
'[No = 0 ; SI = 1']]]</f>
        <v>0</v>
      </c>
    </row>
    <row r="271" spans="1:8" x14ac:dyDescent="0.35">
      <c r="A271" s="3" t="s">
        <v>1433</v>
      </c>
      <c r="B271" s="3" t="s">
        <v>4</v>
      </c>
      <c r="C271" s="3" t="s">
        <v>1431</v>
      </c>
      <c r="D271" s="3" t="s">
        <v>1432</v>
      </c>
      <c r="E271" s="14">
        <v>301.21425576151699</v>
      </c>
      <c r="F271" s="4">
        <f>Tabella3[[#This Row],[Comunicazioni
'[N']]]/704223</f>
        <v>4.2772567178509788E-4</v>
      </c>
      <c r="G271" s="2"/>
      <c r="H271" s="4">
        <f>Tabella3[[#This Row],[PESO Comunicazioni 
'[%']]]*Tabella3[[#This Row],[Copertura 
'[No = 0 ; SI = 1']]]</f>
        <v>0</v>
      </c>
    </row>
    <row r="272" spans="1:8" x14ac:dyDescent="0.35">
      <c r="A272" s="3" t="s">
        <v>1434</v>
      </c>
      <c r="B272" s="3" t="s">
        <v>4</v>
      </c>
      <c r="C272" s="3" t="s">
        <v>1431</v>
      </c>
      <c r="D272" s="3" t="s">
        <v>1432</v>
      </c>
      <c r="E272" s="14">
        <v>149.32734330232569</v>
      </c>
      <c r="F272" s="4">
        <f>Tabella3[[#This Row],[Comunicazioni
'[N']]]/704223</f>
        <v>2.1204553572139179E-4</v>
      </c>
      <c r="G272" s="2"/>
      <c r="H272" s="4">
        <f>Tabella3[[#This Row],[PESO Comunicazioni 
'[%']]]*Tabella3[[#This Row],[Copertura 
'[No = 0 ; SI = 1']]]</f>
        <v>0</v>
      </c>
    </row>
    <row r="273" spans="1:8" x14ac:dyDescent="0.35">
      <c r="A273" s="3" t="s">
        <v>1435</v>
      </c>
      <c r="B273" s="3" t="s">
        <v>4</v>
      </c>
      <c r="C273" s="3" t="s">
        <v>1431</v>
      </c>
      <c r="D273" s="3" t="s">
        <v>1432</v>
      </c>
      <c r="E273" s="14">
        <v>184.58074686209463</v>
      </c>
      <c r="F273" s="4">
        <f>Tabella3[[#This Row],[Comunicazioni
'[N']]]/704223</f>
        <v>2.6210553597666453E-4</v>
      </c>
      <c r="G273" s="2"/>
      <c r="H273" s="4">
        <f>Tabella3[[#This Row],[PESO Comunicazioni 
'[%']]]*Tabella3[[#This Row],[Copertura 
'[No = 0 ; SI = 1']]]</f>
        <v>0</v>
      </c>
    </row>
    <row r="274" spans="1:8" x14ac:dyDescent="0.35">
      <c r="A274" s="3" t="s">
        <v>1436</v>
      </c>
      <c r="B274" s="3" t="s">
        <v>4</v>
      </c>
      <c r="C274" s="3" t="s">
        <v>1431</v>
      </c>
      <c r="D274" s="3" t="s">
        <v>1432</v>
      </c>
      <c r="E274" s="14">
        <v>115.07242704932609</v>
      </c>
      <c r="F274" s="4">
        <f>Tabella3[[#This Row],[Comunicazioni
'[N']]]/704223</f>
        <v>1.6340339217737291E-4</v>
      </c>
      <c r="G274" s="2"/>
      <c r="H274" s="4">
        <f>Tabella3[[#This Row],[PESO Comunicazioni 
'[%']]]*Tabella3[[#This Row],[Copertura 
'[No = 0 ; SI = 1']]]</f>
        <v>0</v>
      </c>
    </row>
    <row r="275" spans="1:8" x14ac:dyDescent="0.35">
      <c r="A275" s="3" t="s">
        <v>1437</v>
      </c>
      <c r="B275" s="3" t="s">
        <v>4</v>
      </c>
      <c r="C275" s="3" t="s">
        <v>1431</v>
      </c>
      <c r="D275" s="3" t="s">
        <v>1432</v>
      </c>
      <c r="E275" s="14">
        <v>475.86137890001515</v>
      </c>
      <c r="F275" s="4">
        <f>Tabella3[[#This Row],[Comunicazioni
'[N']]]/704223</f>
        <v>6.757254149609075E-4</v>
      </c>
      <c r="G275" s="2"/>
      <c r="H275" s="4">
        <f>Tabella3[[#This Row],[PESO Comunicazioni 
'[%']]]*Tabella3[[#This Row],[Copertura 
'[No = 0 ; SI = 1']]]</f>
        <v>0</v>
      </c>
    </row>
    <row r="276" spans="1:8" x14ac:dyDescent="0.35">
      <c r="A276" s="3" t="s">
        <v>1438</v>
      </c>
      <c r="B276" s="3" t="s">
        <v>4</v>
      </c>
      <c r="C276" s="3" t="s">
        <v>1431</v>
      </c>
      <c r="D276" s="3" t="s">
        <v>1432</v>
      </c>
      <c r="E276" s="14">
        <v>161.76474875899876</v>
      </c>
      <c r="F276" s="4">
        <f>Tabella3[[#This Row],[Comunicazioni
'[N']]]/704223</f>
        <v>2.2970671045819118E-4</v>
      </c>
      <c r="G276" s="2"/>
      <c r="H276" s="4">
        <f>Tabella3[[#This Row],[PESO Comunicazioni 
'[%']]]*Tabella3[[#This Row],[Copertura 
'[No = 0 ; SI = 1']]]</f>
        <v>0</v>
      </c>
    </row>
    <row r="277" spans="1:8" x14ac:dyDescent="0.35">
      <c r="A277" s="3" t="s">
        <v>1439</v>
      </c>
      <c r="B277" s="3" t="s">
        <v>4</v>
      </c>
      <c r="C277" s="3" t="s">
        <v>1431</v>
      </c>
      <c r="D277" s="3" t="s">
        <v>1432</v>
      </c>
      <c r="E277" s="14">
        <v>642.43456229595654</v>
      </c>
      <c r="F277" s="4">
        <f>Tabella3[[#This Row],[Comunicazioni
'[N']]]/704223</f>
        <v>9.1226012540907714E-4</v>
      </c>
      <c r="G277" s="2"/>
      <c r="H277" s="4">
        <f>Tabella3[[#This Row],[PESO Comunicazioni 
'[%']]]*Tabella3[[#This Row],[Copertura 
'[No = 0 ; SI = 1']]]</f>
        <v>0</v>
      </c>
    </row>
    <row r="278" spans="1:8" x14ac:dyDescent="0.35">
      <c r="A278" s="3" t="s">
        <v>1440</v>
      </c>
      <c r="B278" s="3" t="s">
        <v>4</v>
      </c>
      <c r="C278" s="3" t="s">
        <v>1431</v>
      </c>
      <c r="D278" s="3" t="s">
        <v>1432</v>
      </c>
      <c r="E278" s="14">
        <v>130.82356156924908</v>
      </c>
      <c r="F278" s="4">
        <f>Tabella3[[#This Row],[Comunicazioni
'[N']]]/704223</f>
        <v>1.8577007790039388E-4</v>
      </c>
      <c r="G278" s="2"/>
      <c r="H278" s="4">
        <f>Tabella3[[#This Row],[PESO Comunicazioni 
'[%']]]*Tabella3[[#This Row],[Copertura 
'[No = 0 ; SI = 1']]]</f>
        <v>0</v>
      </c>
    </row>
    <row r="279" spans="1:8" x14ac:dyDescent="0.35">
      <c r="A279" s="3" t="s">
        <v>1441</v>
      </c>
      <c r="B279" s="3" t="s">
        <v>4</v>
      </c>
      <c r="C279" s="3" t="s">
        <v>1431</v>
      </c>
      <c r="D279" s="3" t="s">
        <v>1432</v>
      </c>
      <c r="E279" s="14">
        <v>141.32583060909502</v>
      </c>
      <c r="F279" s="4">
        <f>Tabella3[[#This Row],[Comunicazioni
'[N']]]/704223</f>
        <v>2.0068334974730309E-4</v>
      </c>
      <c r="G279" s="2"/>
      <c r="H279" s="4">
        <f>Tabella3[[#This Row],[PESO Comunicazioni 
'[%']]]*Tabella3[[#This Row],[Copertura 
'[No = 0 ; SI = 1']]]</f>
        <v>0</v>
      </c>
    </row>
    <row r="280" spans="1:8" x14ac:dyDescent="0.35">
      <c r="A280" s="3" t="s">
        <v>1442</v>
      </c>
      <c r="B280" s="3" t="s">
        <v>4</v>
      </c>
      <c r="C280" s="3" t="s">
        <v>1431</v>
      </c>
      <c r="D280" s="3" t="s">
        <v>1432</v>
      </c>
      <c r="E280" s="14">
        <v>367.65619929788204</v>
      </c>
      <c r="F280" s="4">
        <f>Tabella3[[#This Row],[Comunicazioni
'[N']]]/704223</f>
        <v>5.2207354672863856E-4</v>
      </c>
      <c r="G280" s="2"/>
      <c r="H280" s="4">
        <f>Tabella3[[#This Row],[PESO Comunicazioni 
'[%']]]*Tabella3[[#This Row],[Copertura 
'[No = 0 ; SI = 1']]]</f>
        <v>0</v>
      </c>
    </row>
    <row r="281" spans="1:8" x14ac:dyDescent="0.35">
      <c r="A281" s="3" t="s">
        <v>1443</v>
      </c>
      <c r="B281" s="3" t="s">
        <v>4</v>
      </c>
      <c r="C281" s="3" t="s">
        <v>1431</v>
      </c>
      <c r="D281" s="3" t="s">
        <v>1432</v>
      </c>
      <c r="E281" s="14">
        <v>100.25794163946088</v>
      </c>
      <c r="F281" s="4">
        <f>Tabella3[[#This Row],[Comunicazioni
'[N']]]/704223</f>
        <v>1.4236675263298824E-4</v>
      </c>
      <c r="G281" s="2"/>
      <c r="H281" s="4">
        <f>Tabella3[[#This Row],[PESO Comunicazioni 
'[%']]]*Tabella3[[#This Row],[Copertura 
'[No = 0 ; SI = 1']]]</f>
        <v>0</v>
      </c>
    </row>
    <row r="282" spans="1:8" x14ac:dyDescent="0.35">
      <c r="A282" s="3" t="s">
        <v>1444</v>
      </c>
      <c r="B282" s="3" t="s">
        <v>4</v>
      </c>
      <c r="C282" s="3" t="s">
        <v>1431</v>
      </c>
      <c r="D282" s="3" t="s">
        <v>1432</v>
      </c>
      <c r="E282" s="14">
        <v>122.69685978936459</v>
      </c>
      <c r="F282" s="4">
        <f>Tabella3[[#This Row],[Comunicazioni
'[N']]]/704223</f>
        <v>1.7423012282950798E-4</v>
      </c>
      <c r="G282" s="2"/>
      <c r="H282" s="4">
        <f>Tabella3[[#This Row],[PESO Comunicazioni 
'[%']]]*Tabella3[[#This Row],[Copertura 
'[No = 0 ; SI = 1']]]</f>
        <v>0</v>
      </c>
    </row>
    <row r="283" spans="1:8" x14ac:dyDescent="0.35">
      <c r="A283" s="3" t="s">
        <v>1445</v>
      </c>
      <c r="B283" s="3" t="s">
        <v>4</v>
      </c>
      <c r="C283" s="3" t="s">
        <v>1431</v>
      </c>
      <c r="D283" s="3" t="s">
        <v>1432</v>
      </c>
      <c r="E283" s="14">
        <v>33.377079953192137</v>
      </c>
      <c r="F283" s="4">
        <f>Tabella3[[#This Row],[Comunicazioni
'[N']]]/704223</f>
        <v>4.7395611834876365E-5</v>
      </c>
      <c r="G283" s="2"/>
      <c r="H283" s="4">
        <f>Tabella3[[#This Row],[PESO Comunicazioni 
'[%']]]*Tabella3[[#This Row],[Copertura 
'[No = 0 ; SI = 1']]]</f>
        <v>0</v>
      </c>
    </row>
    <row r="284" spans="1:8" x14ac:dyDescent="0.35">
      <c r="A284" s="3" t="s">
        <v>1446</v>
      </c>
      <c r="B284" s="3" t="s">
        <v>4</v>
      </c>
      <c r="C284" s="3" t="s">
        <v>1431</v>
      </c>
      <c r="D284" s="3" t="s">
        <v>1432</v>
      </c>
      <c r="E284" s="14">
        <v>39.627458126499796</v>
      </c>
      <c r="F284" s="4">
        <f>Tabella3[[#This Row],[Comunicazioni
'[N']]]/704223</f>
        <v>5.6271178485365855E-5</v>
      </c>
      <c r="G284" s="2"/>
      <c r="H284" s="4">
        <f>Tabella3[[#This Row],[PESO Comunicazioni 
'[%']]]*Tabella3[[#This Row],[Copertura 
'[No = 0 ; SI = 1']]]</f>
        <v>0</v>
      </c>
    </row>
    <row r="285" spans="1:8" x14ac:dyDescent="0.35">
      <c r="A285" s="3" t="s">
        <v>1447</v>
      </c>
      <c r="B285" s="3" t="s">
        <v>4</v>
      </c>
      <c r="C285" s="3" t="s">
        <v>1431</v>
      </c>
      <c r="D285" s="3" t="s">
        <v>1432</v>
      </c>
      <c r="E285" s="14">
        <v>84.443456229595654</v>
      </c>
      <c r="F285" s="4">
        <f>Tabella3[[#This Row],[Comunicazioni
'[N']]]/704223</f>
        <v>1.199101083457877E-4</v>
      </c>
      <c r="G285" s="2"/>
      <c r="H285" s="4">
        <f>Tabella3[[#This Row],[PESO Comunicazioni 
'[%']]]*Tabella3[[#This Row],[Copertura 
'[No = 0 ; SI = 1']]]</f>
        <v>0</v>
      </c>
    </row>
    <row r="286" spans="1:8" x14ac:dyDescent="0.35">
      <c r="A286" s="3" t="s">
        <v>1448</v>
      </c>
      <c r="B286" s="3" t="s">
        <v>4</v>
      </c>
      <c r="C286" s="3" t="s">
        <v>1431</v>
      </c>
      <c r="D286" s="3" t="s">
        <v>1432</v>
      </c>
      <c r="E286" s="14">
        <v>8.4389181499037278</v>
      </c>
      <c r="F286" s="4">
        <f>Tabella3[[#This Row],[Comunicazioni
'[N']]]/704223</f>
        <v>1.1983303797097976E-5</v>
      </c>
      <c r="G286" s="2"/>
      <c r="H286" s="4">
        <f>Tabella3[[#This Row],[PESO Comunicazioni 
'[%']]]*Tabella3[[#This Row],[Copertura 
'[No = 0 ; SI = 1']]]</f>
        <v>0</v>
      </c>
    </row>
    <row r="287" spans="1:8" x14ac:dyDescent="0.35">
      <c r="A287" s="3" t="s">
        <v>1449</v>
      </c>
      <c r="B287" s="3" t="s">
        <v>4</v>
      </c>
      <c r="C287" s="3" t="s">
        <v>1431</v>
      </c>
      <c r="D287" s="3" t="s">
        <v>1432</v>
      </c>
      <c r="E287" s="14">
        <v>189.45555777544081</v>
      </c>
      <c r="F287" s="4">
        <f>Tabella3[[#This Row],[Comunicazioni
'[N']]]/704223</f>
        <v>2.6902779059394651E-4</v>
      </c>
      <c r="G287" s="2"/>
      <c r="H287" s="4">
        <f>Tabella3[[#This Row],[PESO Comunicazioni 
'[%']]]*Tabella3[[#This Row],[Copertura 
'[No = 0 ; SI = 1']]]</f>
        <v>0</v>
      </c>
    </row>
    <row r="288" spans="1:8" x14ac:dyDescent="0.35">
      <c r="A288" s="3" t="s">
        <v>1450</v>
      </c>
      <c r="B288" s="3" t="s">
        <v>4</v>
      </c>
      <c r="C288" s="3" t="s">
        <v>1431</v>
      </c>
      <c r="D288" s="3" t="s">
        <v>1432</v>
      </c>
      <c r="E288" s="14">
        <v>147.88842515242197</v>
      </c>
      <c r="F288" s="4">
        <f>Tabella3[[#This Row],[Comunicazioni
'[N']]]/704223</f>
        <v>2.1000226512400471E-4</v>
      </c>
      <c r="G288" s="2"/>
      <c r="H288" s="4">
        <f>Tabella3[[#This Row],[PESO Comunicazioni 
'[%']]]*Tabella3[[#This Row],[Copertura 
'[No = 0 ; SI = 1']]]</f>
        <v>0</v>
      </c>
    </row>
    <row r="289" spans="1:8" x14ac:dyDescent="0.35">
      <c r="A289" s="3" t="s">
        <v>1451</v>
      </c>
      <c r="B289" s="3" t="s">
        <v>4</v>
      </c>
      <c r="C289" s="3" t="s">
        <v>1431</v>
      </c>
      <c r="D289" s="3" t="s">
        <v>1432</v>
      </c>
      <c r="E289" s="14">
        <v>161.2655051056141</v>
      </c>
      <c r="F289" s="4">
        <f>Tabella3[[#This Row],[Comunicazioni
'[N']]]/704223</f>
        <v>2.2899778210256423E-4</v>
      </c>
      <c r="G289" s="2"/>
      <c r="H289" s="4">
        <f>Tabella3[[#This Row],[PESO Comunicazioni 
'[%']]]*Tabella3[[#This Row],[Copertura 
'[No = 0 ; SI = 1']]]</f>
        <v>0</v>
      </c>
    </row>
    <row r="290" spans="1:8" x14ac:dyDescent="0.35">
      <c r="A290" s="3" t="s">
        <v>1452</v>
      </c>
      <c r="B290" s="3" t="s">
        <v>4</v>
      </c>
      <c r="C290" s="3" t="s">
        <v>1431</v>
      </c>
      <c r="D290" s="3" t="s">
        <v>1432</v>
      </c>
      <c r="E290" s="14">
        <v>69.193078056287987</v>
      </c>
      <c r="F290" s="4">
        <f>Tabella3[[#This Row],[Comunicazioni
'[N']]]/704223</f>
        <v>9.8254499009955629E-5</v>
      </c>
      <c r="G290" s="2"/>
      <c r="H290" s="4">
        <f>Tabella3[[#This Row],[PESO Comunicazioni 
'[%']]]*Tabella3[[#This Row],[Copertura 
'[No = 0 ; SI = 1']]]</f>
        <v>0</v>
      </c>
    </row>
    <row r="291" spans="1:8" x14ac:dyDescent="0.35">
      <c r="A291" s="3" t="s">
        <v>2491</v>
      </c>
      <c r="B291" s="3" t="s">
        <v>4</v>
      </c>
      <c r="C291" s="3" t="s">
        <v>1581</v>
      </c>
      <c r="D291" s="3" t="s">
        <v>1659</v>
      </c>
      <c r="E291" s="14">
        <v>0</v>
      </c>
      <c r="F291" s="4">
        <f>Tabella3[[#This Row],[Comunicazioni
'[N']]]/704223</f>
        <v>0</v>
      </c>
      <c r="G291" s="2"/>
      <c r="H291" s="4">
        <f>Tabella3[[#This Row],[PESO Comunicazioni 
'[%']]]*Tabella3[[#This Row],[Copertura 
'[No = 0 ; SI = 1']]]</f>
        <v>0</v>
      </c>
    </row>
    <row r="292" spans="1:8" x14ac:dyDescent="0.35">
      <c r="A292" s="3" t="s">
        <v>2490</v>
      </c>
      <c r="B292" s="3" t="s">
        <v>4</v>
      </c>
      <c r="C292" s="3" t="s">
        <v>1581</v>
      </c>
      <c r="D292" s="3" t="s">
        <v>1659</v>
      </c>
      <c r="E292" s="14">
        <v>3.6877836299807454</v>
      </c>
      <c r="F292" s="4">
        <f>Tabella3[[#This Row],[Comunicazioni
'[N']]]/704223</f>
        <v>5.2366702450512766E-6</v>
      </c>
      <c r="G292" s="2"/>
      <c r="H292" s="4">
        <f>Tabella3[[#This Row],[PESO Comunicazioni 
'[%']]]*Tabella3[[#This Row],[Copertura 
'[No = 0 ; SI = 1']]]</f>
        <v>0</v>
      </c>
    </row>
    <row r="293" spans="1:8" x14ac:dyDescent="0.35">
      <c r="A293" s="3" t="s">
        <v>2489</v>
      </c>
      <c r="B293" s="3" t="s">
        <v>4</v>
      </c>
      <c r="C293" s="3" t="s">
        <v>1581</v>
      </c>
      <c r="D293" s="3" t="s">
        <v>1582</v>
      </c>
      <c r="E293" s="14">
        <v>7.876323606576813</v>
      </c>
      <c r="F293" s="4">
        <f>Tabella3[[#This Row],[Comunicazioni
'[N']]]/704223</f>
        <v>1.1184416877291444E-5</v>
      </c>
      <c r="G293" s="2"/>
      <c r="H293" s="4">
        <f>Tabella3[[#This Row],[PESO Comunicazioni 
'[%']]]*Tabella3[[#This Row],[Copertura 
'[No = 0 ; SI = 1']]]</f>
        <v>0</v>
      </c>
    </row>
    <row r="294" spans="1:8" x14ac:dyDescent="0.35">
      <c r="A294" s="3" t="s">
        <v>1674</v>
      </c>
      <c r="B294" s="3" t="s">
        <v>4</v>
      </c>
      <c r="C294" s="3" t="s">
        <v>1581</v>
      </c>
      <c r="D294" s="3" t="s">
        <v>1665</v>
      </c>
      <c r="E294" s="14">
        <v>206.95782681528675</v>
      </c>
      <c r="F294" s="4">
        <f>Tabella3[[#This Row],[Comunicazioni
'[N']]]/704223</f>
        <v>2.9388109564056661E-4</v>
      </c>
      <c r="G294" s="2"/>
      <c r="H294" s="4">
        <f>Tabella3[[#This Row],[PESO Comunicazioni 
'[%']]]*Tabella3[[#This Row],[Copertura 
'[No = 0 ; SI = 1']]]</f>
        <v>0</v>
      </c>
    </row>
    <row r="295" spans="1:8" x14ac:dyDescent="0.35">
      <c r="A295" s="3" t="s">
        <v>1673</v>
      </c>
      <c r="B295" s="3" t="s">
        <v>4</v>
      </c>
      <c r="C295" s="3" t="s">
        <v>1581</v>
      </c>
      <c r="D295" s="3" t="s">
        <v>1665</v>
      </c>
      <c r="E295" s="14">
        <v>83.819023489557139</v>
      </c>
      <c r="F295" s="4">
        <f>Tabella3[[#This Row],[Comunicazioni
'[N']]]/704223</f>
        <v>1.1902341089336353E-4</v>
      </c>
      <c r="G295" s="2"/>
      <c r="H295" s="4">
        <f>Tabella3[[#This Row],[PESO Comunicazioni 
'[%']]]*Tabella3[[#This Row],[Copertura 
'[No = 0 ; SI = 1']]]</f>
        <v>0</v>
      </c>
    </row>
    <row r="296" spans="1:8" x14ac:dyDescent="0.35">
      <c r="A296" s="3" t="s">
        <v>1672</v>
      </c>
      <c r="B296" s="3" t="s">
        <v>4</v>
      </c>
      <c r="C296" s="3" t="s">
        <v>1581</v>
      </c>
      <c r="D296" s="3" t="s">
        <v>1665</v>
      </c>
      <c r="E296" s="14">
        <v>414.85381543386194</v>
      </c>
      <c r="F296" s="4">
        <f>Tabella3[[#This Row],[Comunicazioni
'[N']]]/704223</f>
        <v>5.8909438549133153E-4</v>
      </c>
      <c r="G296" s="2"/>
      <c r="H296" s="4">
        <f>Tabella3[[#This Row],[PESO Comunicazioni 
'[%']]]*Tabella3[[#This Row],[Copertura 
'[No = 0 ; SI = 1']]]</f>
        <v>0</v>
      </c>
    </row>
    <row r="297" spans="1:8" x14ac:dyDescent="0.35">
      <c r="A297" s="3" t="s">
        <v>1671</v>
      </c>
      <c r="B297" s="3" t="s">
        <v>4</v>
      </c>
      <c r="C297" s="3" t="s">
        <v>1581</v>
      </c>
      <c r="D297" s="3" t="s">
        <v>1665</v>
      </c>
      <c r="E297" s="14">
        <v>164.70139786905654</v>
      </c>
      <c r="F297" s="4">
        <f>Tabella3[[#This Row],[Comunicazioni
'[N']]]/704223</f>
        <v>2.3387676612245914E-4</v>
      </c>
      <c r="G297" s="2"/>
      <c r="H297" s="4">
        <f>Tabella3[[#This Row],[PESO Comunicazioni 
'[%']]]*Tabella3[[#This Row],[Copertura 
'[No = 0 ; SI = 1']]]</f>
        <v>0</v>
      </c>
    </row>
    <row r="298" spans="1:8" x14ac:dyDescent="0.35">
      <c r="A298" s="3" t="s">
        <v>1670</v>
      </c>
      <c r="B298" s="3" t="s">
        <v>4</v>
      </c>
      <c r="C298" s="3" t="s">
        <v>1581</v>
      </c>
      <c r="D298" s="3" t="s">
        <v>1665</v>
      </c>
      <c r="E298" s="14">
        <v>207.14485409865219</v>
      </c>
      <c r="F298" s="4">
        <f>Tabella3[[#This Row],[Comunicazioni
'[N']]]/704223</f>
        <v>2.9414667526998149E-4</v>
      </c>
      <c r="G298" s="2"/>
      <c r="H298" s="4">
        <f>Tabella3[[#This Row],[PESO Comunicazioni 
'[%']]]*Tabella3[[#This Row],[Copertura 
'[No = 0 ; SI = 1']]]</f>
        <v>0</v>
      </c>
    </row>
    <row r="299" spans="1:8" x14ac:dyDescent="0.35">
      <c r="A299" s="3" t="s">
        <v>1669</v>
      </c>
      <c r="B299" s="3" t="s">
        <v>4</v>
      </c>
      <c r="C299" s="3" t="s">
        <v>1581</v>
      </c>
      <c r="D299" s="3" t="s">
        <v>1665</v>
      </c>
      <c r="E299" s="14">
        <v>2076.9417338669837</v>
      </c>
      <c r="F299" s="4">
        <f>Tabella3[[#This Row],[Comunicazioni
'[N']]]/704223</f>
        <v>2.949267112643273E-3</v>
      </c>
      <c r="G299" s="2"/>
      <c r="H299" s="4">
        <f>Tabella3[[#This Row],[PESO Comunicazioni 
'[%']]]*Tabella3[[#This Row],[Copertura 
'[No = 0 ; SI = 1']]]</f>
        <v>0</v>
      </c>
    </row>
    <row r="300" spans="1:8" x14ac:dyDescent="0.35">
      <c r="A300" s="3" t="s">
        <v>1668</v>
      </c>
      <c r="B300" s="3" t="s">
        <v>4</v>
      </c>
      <c r="C300" s="3" t="s">
        <v>1581</v>
      </c>
      <c r="D300" s="3" t="s">
        <v>1665</v>
      </c>
      <c r="E300" s="14">
        <v>353.2157684547476</v>
      </c>
      <c r="F300" s="4">
        <f>Tabella3[[#This Row],[Comunicazioni
'[N']]]/704223</f>
        <v>5.0156806644308354E-4</v>
      </c>
      <c r="G300" s="2"/>
      <c r="H300" s="4">
        <f>Tabella3[[#This Row],[PESO Comunicazioni 
'[%']]]*Tabella3[[#This Row],[Copertura 
'[No = 0 ; SI = 1']]]</f>
        <v>0</v>
      </c>
    </row>
    <row r="301" spans="1:8" x14ac:dyDescent="0.35">
      <c r="A301" s="3" t="s">
        <v>1667</v>
      </c>
      <c r="B301" s="3" t="s">
        <v>4</v>
      </c>
      <c r="C301" s="3" t="s">
        <v>1581</v>
      </c>
      <c r="D301" s="3" t="s">
        <v>1665</v>
      </c>
      <c r="E301" s="14">
        <v>285.21425576151699</v>
      </c>
      <c r="F301" s="4">
        <f>Tabella3[[#This Row],[Comunicazioni
'[N']]]/704223</f>
        <v>4.0500559590004443E-4</v>
      </c>
      <c r="G301" s="2"/>
      <c r="H301" s="4">
        <f>Tabella3[[#This Row],[PESO Comunicazioni 
'[%']]]*Tabella3[[#This Row],[Copertura 
'[No = 0 ; SI = 1']]]</f>
        <v>0</v>
      </c>
    </row>
    <row r="302" spans="1:8" x14ac:dyDescent="0.35">
      <c r="A302" s="3" t="s">
        <v>1666</v>
      </c>
      <c r="B302" s="3" t="s">
        <v>4</v>
      </c>
      <c r="C302" s="3" t="s">
        <v>1581</v>
      </c>
      <c r="D302" s="3" t="s">
        <v>1665</v>
      </c>
      <c r="E302" s="14">
        <v>381.71652480136299</v>
      </c>
      <c r="F302" s="4">
        <f>Tabella3[[#This Row],[Comunicazioni
'[N']]]/704223</f>
        <v>5.4203927562911601E-4</v>
      </c>
      <c r="G302" s="2"/>
      <c r="H302" s="4">
        <f>Tabella3[[#This Row],[PESO Comunicazioni 
'[%']]]*Tabella3[[#This Row],[Copertura 
'[No = 0 ; SI = 1']]]</f>
        <v>0</v>
      </c>
    </row>
    <row r="303" spans="1:8" x14ac:dyDescent="0.35">
      <c r="A303" s="3" t="s">
        <v>1664</v>
      </c>
      <c r="B303" s="3" t="s">
        <v>4</v>
      </c>
      <c r="C303" s="3" t="s">
        <v>1581</v>
      </c>
      <c r="D303" s="3" t="s">
        <v>1665</v>
      </c>
      <c r="E303" s="14">
        <v>517.29575897022687</v>
      </c>
      <c r="F303" s="4">
        <f>Tabella3[[#This Row],[Comunicazioni
'[N']]]/704223</f>
        <v>7.345624311762423E-4</v>
      </c>
      <c r="G303" s="2"/>
      <c r="H303" s="4">
        <f>Tabella3[[#This Row],[PESO Comunicazioni 
'[%']]]*Tabella3[[#This Row],[Copertura 
'[No = 0 ; SI = 1']]]</f>
        <v>0</v>
      </c>
    </row>
    <row r="304" spans="1:8" x14ac:dyDescent="0.35">
      <c r="A304" s="3" t="s">
        <v>1663</v>
      </c>
      <c r="B304" s="3" t="s">
        <v>4</v>
      </c>
      <c r="C304" s="3" t="s">
        <v>1581</v>
      </c>
      <c r="D304" s="3" t="s">
        <v>1659</v>
      </c>
      <c r="E304" s="14">
        <v>125.63350889942237</v>
      </c>
      <c r="F304" s="4">
        <f>Tabella3[[#This Row],[Comunicazioni
'[N']]]/704223</f>
        <v>1.7840017849377594E-4</v>
      </c>
      <c r="G304" s="2"/>
      <c r="H304" s="4">
        <f>Tabella3[[#This Row],[PESO Comunicazioni 
'[%']]]*Tabella3[[#This Row],[Copertura 
'[No = 0 ; SI = 1']]]</f>
        <v>0</v>
      </c>
    </row>
    <row r="305" spans="1:8" x14ac:dyDescent="0.35">
      <c r="A305" s="3" t="s">
        <v>1662</v>
      </c>
      <c r="B305" s="3" t="s">
        <v>4</v>
      </c>
      <c r="C305" s="3" t="s">
        <v>1581</v>
      </c>
      <c r="D305" s="3" t="s">
        <v>1659</v>
      </c>
      <c r="E305" s="14">
        <v>15.063350889942235</v>
      </c>
      <c r="F305" s="4">
        <f>Tabella3[[#This Row],[Comunicazioni
'[N']]]/704223</f>
        <v>2.1390029706417194E-5</v>
      </c>
      <c r="G305" s="2"/>
      <c r="H305" s="4">
        <f>Tabella3[[#This Row],[PESO Comunicazioni 
'[%']]]*Tabella3[[#This Row],[Copertura 
'[No = 0 ; SI = 1']]]</f>
        <v>0</v>
      </c>
    </row>
    <row r="306" spans="1:8" x14ac:dyDescent="0.35">
      <c r="A306" s="3" t="s">
        <v>1661</v>
      </c>
      <c r="B306" s="3" t="s">
        <v>4</v>
      </c>
      <c r="C306" s="3" t="s">
        <v>1581</v>
      </c>
      <c r="D306" s="3" t="s">
        <v>1659</v>
      </c>
      <c r="E306" s="14">
        <v>532.97597913405446</v>
      </c>
      <c r="F306" s="4">
        <f>Tabella3[[#This Row],[Comunicazioni
'[N']]]/704223</f>
        <v>7.5682841817727403E-4</v>
      </c>
      <c r="G306" s="2"/>
      <c r="H306" s="4">
        <f>Tabella3[[#This Row],[PESO Comunicazioni 
'[%']]]*Tabella3[[#This Row],[Copertura 
'[No = 0 ; SI = 1']]]</f>
        <v>0</v>
      </c>
    </row>
    <row r="307" spans="1:8" x14ac:dyDescent="0.35">
      <c r="A307" s="3" t="s">
        <v>1660</v>
      </c>
      <c r="B307" s="3" t="s">
        <v>4</v>
      </c>
      <c r="C307" s="3" t="s">
        <v>1581</v>
      </c>
      <c r="D307" s="3" t="s">
        <v>1659</v>
      </c>
      <c r="E307" s="14">
        <v>207.70291056228717</v>
      </c>
      <c r="F307" s="4">
        <f>Tabella3[[#This Row],[Comunicazioni
'[N']]]/704223</f>
        <v>2.9493911809510225E-4</v>
      </c>
      <c r="G307" s="2"/>
      <c r="H307" s="4">
        <f>Tabella3[[#This Row],[PESO Comunicazioni 
'[%']]]*Tabella3[[#This Row],[Copertura 
'[No = 0 ; SI = 1']]]</f>
        <v>0</v>
      </c>
    </row>
    <row r="308" spans="1:8" x14ac:dyDescent="0.35">
      <c r="A308" s="3" t="s">
        <v>1658</v>
      </c>
      <c r="B308" s="3" t="s">
        <v>4</v>
      </c>
      <c r="C308" s="3" t="s">
        <v>1581</v>
      </c>
      <c r="D308" s="3" t="s">
        <v>1659</v>
      </c>
      <c r="E308" s="14">
        <v>41.752647213153622</v>
      </c>
      <c r="F308" s="4">
        <f>Tabella3[[#This Row],[Comunicazioni
'[N']]]/704223</f>
        <v>5.9288957067794752E-5</v>
      </c>
      <c r="G308" s="2"/>
      <c r="H308" s="4">
        <f>Tabella3[[#This Row],[PESO Comunicazioni 
'[%']]]*Tabella3[[#This Row],[Copertura 
'[No = 0 ; SI = 1']]]</f>
        <v>0</v>
      </c>
    </row>
    <row r="309" spans="1:8" x14ac:dyDescent="0.35">
      <c r="A309" s="3" t="s">
        <v>1655</v>
      </c>
      <c r="B309" s="3" t="s">
        <v>4</v>
      </c>
      <c r="C309" s="3" t="s">
        <v>1581</v>
      </c>
      <c r="D309" s="3" t="s">
        <v>1633</v>
      </c>
      <c r="E309" s="14">
        <v>42.003025386461289</v>
      </c>
      <c r="F309" s="4">
        <f>Tabella3[[#This Row],[Comunicazioni
'[N']]]/704223</f>
        <v>5.9644495261389205E-5</v>
      </c>
      <c r="G309" s="2"/>
      <c r="H309" s="4">
        <f>Tabella3[[#This Row],[PESO Comunicazioni 
'[%']]]*Tabella3[[#This Row],[Copertura 
'[No = 0 ; SI = 1']]]</f>
        <v>0</v>
      </c>
    </row>
    <row r="310" spans="1:8" x14ac:dyDescent="0.35">
      <c r="A310" s="3" t="s">
        <v>1654</v>
      </c>
      <c r="B310" s="3" t="s">
        <v>4</v>
      </c>
      <c r="C310" s="3" t="s">
        <v>1581</v>
      </c>
      <c r="D310" s="3" t="s">
        <v>1633</v>
      </c>
      <c r="E310" s="14">
        <v>138.19912882921057</v>
      </c>
      <c r="F310" s="4">
        <f>Tabella3[[#This Row],[Comunicazioni
'[N']]]/704223</f>
        <v>1.9624341839049643E-4</v>
      </c>
      <c r="G310" s="2"/>
      <c r="H310" s="4">
        <f>Tabella3[[#This Row],[PESO Comunicazioni 
'[%']]]*Tabella3[[#This Row],[Copertura 
'[No = 0 ; SI = 1']]]</f>
        <v>0</v>
      </c>
    </row>
    <row r="311" spans="1:8" x14ac:dyDescent="0.35">
      <c r="A311" s="3" t="s">
        <v>1653</v>
      </c>
      <c r="B311" s="3" t="s">
        <v>4</v>
      </c>
      <c r="C311" s="3" t="s">
        <v>1581</v>
      </c>
      <c r="D311" s="3" t="s">
        <v>1633</v>
      </c>
      <c r="E311" s="14">
        <v>398.59436110117042</v>
      </c>
      <c r="F311" s="4">
        <f>Tabella3[[#This Row],[Comunicazioni
'[N']]]/704223</f>
        <v>5.6600588322331194E-4</v>
      </c>
      <c r="G311" s="2"/>
      <c r="H311" s="4">
        <f>Tabella3[[#This Row],[PESO Comunicazioni 
'[%']]]*Tabella3[[#This Row],[Copertura 
'[No = 0 ; SI = 1']]]</f>
        <v>0</v>
      </c>
    </row>
    <row r="312" spans="1:8" x14ac:dyDescent="0.35">
      <c r="A312" s="3" t="s">
        <v>1652</v>
      </c>
      <c r="B312" s="3" t="s">
        <v>4</v>
      </c>
      <c r="C312" s="3" t="s">
        <v>1581</v>
      </c>
      <c r="D312" s="3" t="s">
        <v>1633</v>
      </c>
      <c r="E312" s="14">
        <v>73.880861686268744</v>
      </c>
      <c r="F312" s="4">
        <f>Tabella3[[#This Row],[Comunicazioni
'[N']]]/704223</f>
        <v>1.0491117399782277E-4</v>
      </c>
      <c r="G312" s="2"/>
      <c r="H312" s="4">
        <f>Tabella3[[#This Row],[PESO Comunicazioni 
'[%']]]*Tabella3[[#This Row],[Copertura 
'[No = 0 ; SI = 1']]]</f>
        <v>0</v>
      </c>
    </row>
    <row r="313" spans="1:8" x14ac:dyDescent="0.35">
      <c r="A313" s="3" t="s">
        <v>1651</v>
      </c>
      <c r="B313" s="3" t="s">
        <v>4</v>
      </c>
      <c r="C313" s="3" t="s">
        <v>1581</v>
      </c>
      <c r="D313" s="3" t="s">
        <v>1633</v>
      </c>
      <c r="E313" s="14">
        <v>57.628970819730441</v>
      </c>
      <c r="F313" s="4">
        <f>Tabella3[[#This Row],[Comunicazioni
'[N']]]/704223</f>
        <v>8.1833411887612925E-5</v>
      </c>
      <c r="G313" s="2"/>
      <c r="H313" s="4">
        <f>Tabella3[[#This Row],[PESO Comunicazioni 
'[%']]]*Tabella3[[#This Row],[Copertura 
'[No = 0 ; SI = 1']]]</f>
        <v>0</v>
      </c>
    </row>
    <row r="314" spans="1:8" x14ac:dyDescent="0.35">
      <c r="A314" s="3" t="s">
        <v>1650</v>
      </c>
      <c r="B314" s="3" t="s">
        <v>4</v>
      </c>
      <c r="C314" s="3" t="s">
        <v>1581</v>
      </c>
      <c r="D314" s="3" t="s">
        <v>1633</v>
      </c>
      <c r="E314" s="14">
        <v>124.50983250599919</v>
      </c>
      <c r="F314" s="4">
        <f>Tabella3[[#This Row],[Comunicazioni
'[N']]]/704223</f>
        <v>1.7680455268572482E-4</v>
      </c>
      <c r="G314" s="2"/>
      <c r="H314" s="4">
        <f>Tabella3[[#This Row],[PESO Comunicazioni 
'[%']]]*Tabella3[[#This Row],[Copertura 
'[No = 0 ; SI = 1']]]</f>
        <v>0</v>
      </c>
    </row>
    <row r="315" spans="1:8" x14ac:dyDescent="0.35">
      <c r="A315" s="3" t="s">
        <v>1649</v>
      </c>
      <c r="B315" s="3" t="s">
        <v>4</v>
      </c>
      <c r="C315" s="3" t="s">
        <v>1581</v>
      </c>
      <c r="D315" s="3" t="s">
        <v>1633</v>
      </c>
      <c r="E315" s="14">
        <v>225.26853049207537</v>
      </c>
      <c r="F315" s="4">
        <f>Tabella3[[#This Row],[Comunicazioni
'[N']]]/704223</f>
        <v>3.1988238170590192E-4</v>
      </c>
      <c r="G315" s="2"/>
      <c r="H315" s="4">
        <f>Tabella3[[#This Row],[PESO Comunicazioni 
'[%']]]*Tabella3[[#This Row],[Copertura 
'[No = 0 ; SI = 1']]]</f>
        <v>0</v>
      </c>
    </row>
    <row r="316" spans="1:8" x14ac:dyDescent="0.35">
      <c r="A316" s="3" t="s">
        <v>1648</v>
      </c>
      <c r="B316" s="3" t="s">
        <v>4</v>
      </c>
      <c r="C316" s="3" t="s">
        <v>1581</v>
      </c>
      <c r="D316" s="3" t="s">
        <v>1633</v>
      </c>
      <c r="E316" s="14">
        <v>262.39674496519046</v>
      </c>
      <c r="F316" s="4">
        <f>Tabella3[[#This Row],[Comunicazioni
'[N']]]/704223</f>
        <v>3.726046223500091E-4</v>
      </c>
      <c r="G316" s="2"/>
      <c r="H316" s="4">
        <f>Tabella3[[#This Row],[PESO Comunicazioni 
'[%']]]*Tabella3[[#This Row],[Copertura 
'[No = 0 ; SI = 1']]]</f>
        <v>0</v>
      </c>
    </row>
    <row r="317" spans="1:8" x14ac:dyDescent="0.35">
      <c r="A317" s="3" t="s">
        <v>1647</v>
      </c>
      <c r="B317" s="3" t="s">
        <v>4</v>
      </c>
      <c r="C317" s="3" t="s">
        <v>1581</v>
      </c>
      <c r="D317" s="3" t="s">
        <v>1633</v>
      </c>
      <c r="E317" s="14">
        <v>84.882374379499382</v>
      </c>
      <c r="F317" s="4">
        <f>Tabella3[[#This Row],[Comunicazioni
'[N']]]/704223</f>
        <v>1.2053337420035895E-4</v>
      </c>
      <c r="G317" s="2"/>
      <c r="H317" s="4">
        <f>Tabella3[[#This Row],[PESO Comunicazioni 
'[%']]]*Tabella3[[#This Row],[Copertura 
'[No = 0 ; SI = 1']]]</f>
        <v>0</v>
      </c>
    </row>
    <row r="318" spans="1:8" x14ac:dyDescent="0.35">
      <c r="A318" s="3" t="s">
        <v>1646</v>
      </c>
      <c r="B318" s="3" t="s">
        <v>4</v>
      </c>
      <c r="C318" s="3" t="s">
        <v>1581</v>
      </c>
      <c r="D318" s="3" t="s">
        <v>1633</v>
      </c>
      <c r="E318" s="14">
        <v>395.03327925107419</v>
      </c>
      <c r="F318" s="4">
        <f>Tabella3[[#This Row],[Comunicazioni
'[N']]]/704223</f>
        <v>5.6094913010661985E-4</v>
      </c>
      <c r="G318" s="2"/>
      <c r="H318" s="4">
        <f>Tabella3[[#This Row],[PESO Comunicazioni 
'[%']]]*Tabella3[[#This Row],[Copertura 
'[No = 0 ; SI = 1']]]</f>
        <v>0</v>
      </c>
    </row>
    <row r="319" spans="1:8" x14ac:dyDescent="0.35">
      <c r="A319" s="3" t="s">
        <v>1645</v>
      </c>
      <c r="B319" s="3" t="s">
        <v>4</v>
      </c>
      <c r="C319" s="3" t="s">
        <v>1581</v>
      </c>
      <c r="D319" s="3" t="s">
        <v>1633</v>
      </c>
      <c r="E319" s="14">
        <v>432.09965552747769</v>
      </c>
      <c r="F319" s="4">
        <f>Tabella3[[#This Row],[Comunicazioni
'[N']]]/704223</f>
        <v>6.1358356021810943E-4</v>
      </c>
      <c r="G319" s="2"/>
      <c r="H319" s="4">
        <f>Tabella3[[#This Row],[PESO Comunicazioni 
'[%']]]*Tabella3[[#This Row],[Copertura 
'[No = 0 ; SI = 1']]]</f>
        <v>0</v>
      </c>
    </row>
    <row r="320" spans="1:8" x14ac:dyDescent="0.35">
      <c r="A320" s="3" t="s">
        <v>1644</v>
      </c>
      <c r="B320" s="3" t="s">
        <v>4</v>
      </c>
      <c r="C320" s="3" t="s">
        <v>1581</v>
      </c>
      <c r="D320" s="3" t="s">
        <v>1633</v>
      </c>
      <c r="E320" s="14">
        <v>154.57469608917205</v>
      </c>
      <c r="F320" s="4">
        <f>Tabella3[[#This Row],[Comunicazioni
'[N']]]/704223</f>
        <v>2.1949680156594154E-4</v>
      </c>
      <c r="G320" s="2"/>
      <c r="H320" s="4">
        <f>Tabella3[[#This Row],[PESO Comunicazioni 
'[%']]]*Tabella3[[#This Row],[Copertura 
'[No = 0 ; SI = 1']]]</f>
        <v>0</v>
      </c>
    </row>
    <row r="321" spans="1:8" x14ac:dyDescent="0.35">
      <c r="A321" s="3" t="s">
        <v>1643</v>
      </c>
      <c r="B321" s="3" t="s">
        <v>4</v>
      </c>
      <c r="C321" s="3" t="s">
        <v>1581</v>
      </c>
      <c r="D321" s="3" t="s">
        <v>1633</v>
      </c>
      <c r="E321" s="14">
        <v>362.34549562109339</v>
      </c>
      <c r="F321" s="4">
        <f>Tabella3[[#This Row],[Comunicazioni
'[N']]]/704223</f>
        <v>5.1453232231990921E-4</v>
      </c>
      <c r="G321" s="2"/>
      <c r="H321" s="4">
        <f>Tabella3[[#This Row],[PESO Comunicazioni 
'[%']]]*Tabella3[[#This Row],[Copertura 
'[No = 0 ; SI = 1']]]</f>
        <v>0</v>
      </c>
    </row>
    <row r="322" spans="1:8" x14ac:dyDescent="0.35">
      <c r="A322" s="3" t="s">
        <v>1642</v>
      </c>
      <c r="B322" s="3" t="s">
        <v>4</v>
      </c>
      <c r="C322" s="3" t="s">
        <v>1581</v>
      </c>
      <c r="D322" s="3" t="s">
        <v>1633</v>
      </c>
      <c r="E322" s="14">
        <v>375.77987569130516</v>
      </c>
      <c r="F322" s="4">
        <f>Tabella3[[#This Row],[Comunicazioni
'[N']]]/704223</f>
        <v>5.3360920573640046E-4</v>
      </c>
      <c r="G322" s="2"/>
      <c r="H322" s="4">
        <f>Tabella3[[#This Row],[PESO Comunicazioni 
'[%']]]*Tabella3[[#This Row],[Copertura 
'[No = 0 ; SI = 1']]]</f>
        <v>0</v>
      </c>
    </row>
    <row r="323" spans="1:8" x14ac:dyDescent="0.35">
      <c r="A323" s="3" t="s">
        <v>1641</v>
      </c>
      <c r="B323" s="3" t="s">
        <v>4</v>
      </c>
      <c r="C323" s="3" t="s">
        <v>1581</v>
      </c>
      <c r="D323" s="3" t="s">
        <v>1633</v>
      </c>
      <c r="E323" s="14">
        <v>1390.6866353882397</v>
      </c>
      <c r="F323" s="4">
        <f>Tabella3[[#This Row],[Comunicazioni
'[N']]]/704223</f>
        <v>1.9747816180219046E-3</v>
      </c>
      <c r="G323" s="2"/>
      <c r="H323" s="4">
        <f>Tabella3[[#This Row],[PESO Comunicazioni 
'[%']]]*Tabella3[[#This Row],[Copertura 
'[No = 0 ; SI = 1']]]</f>
        <v>0</v>
      </c>
    </row>
    <row r="324" spans="1:8" x14ac:dyDescent="0.35">
      <c r="A324" s="3" t="s">
        <v>1640</v>
      </c>
      <c r="B324" s="3" t="s">
        <v>4</v>
      </c>
      <c r="C324" s="3" t="s">
        <v>1581</v>
      </c>
      <c r="D324" s="3" t="s">
        <v>1633</v>
      </c>
      <c r="E324" s="14">
        <v>142.51134519922982</v>
      </c>
      <c r="F324" s="4">
        <f>Tabella3[[#This Row],[Comunicazioni
'[N']]]/704223</f>
        <v>2.0236678608797189E-4</v>
      </c>
      <c r="G324" s="2"/>
      <c r="H324" s="4">
        <f>Tabella3[[#This Row],[PESO Comunicazioni 
'[%']]]*Tabella3[[#This Row],[Copertura 
'[No = 0 ; SI = 1']]]</f>
        <v>0</v>
      </c>
    </row>
    <row r="325" spans="1:8" x14ac:dyDescent="0.35">
      <c r="A325" s="3" t="s">
        <v>1639</v>
      </c>
      <c r="B325" s="3" t="s">
        <v>4</v>
      </c>
      <c r="C325" s="3" t="s">
        <v>1581</v>
      </c>
      <c r="D325" s="3" t="s">
        <v>1633</v>
      </c>
      <c r="E325" s="14">
        <v>444.60494995378491</v>
      </c>
      <c r="F325" s="4">
        <f>Tabella3[[#This Row],[Comunicazioni
'[N']]]/704223</f>
        <v>6.3134113761377422E-4</v>
      </c>
      <c r="G325" s="2"/>
      <c r="H325" s="4">
        <f>Tabella3[[#This Row],[PESO Comunicazioni 
'[%']]]*Tabella3[[#This Row],[Copertura 
'[No = 0 ; SI = 1']]]</f>
        <v>0</v>
      </c>
    </row>
    <row r="326" spans="1:8" x14ac:dyDescent="0.35">
      <c r="A326" s="3" t="s">
        <v>1638</v>
      </c>
      <c r="B326" s="3" t="s">
        <v>4</v>
      </c>
      <c r="C326" s="3" t="s">
        <v>1581</v>
      </c>
      <c r="D326" s="3" t="s">
        <v>1633</v>
      </c>
      <c r="E326" s="14">
        <v>593.85986620678455</v>
      </c>
      <c r="F326" s="4">
        <f>Tabella3[[#This Row],[Comunicazioni
'[N']]]/704223</f>
        <v>8.432838265816148E-4</v>
      </c>
      <c r="G326" s="2"/>
      <c r="H326" s="4">
        <f>Tabella3[[#This Row],[PESO Comunicazioni 
'[%']]]*Tabella3[[#This Row],[Copertura 
'[No = 0 ; SI = 1']]]</f>
        <v>0</v>
      </c>
    </row>
    <row r="327" spans="1:8" x14ac:dyDescent="0.35">
      <c r="A327" s="3" t="s">
        <v>1637</v>
      </c>
      <c r="B327" s="3" t="s">
        <v>4</v>
      </c>
      <c r="C327" s="3" t="s">
        <v>1581</v>
      </c>
      <c r="D327" s="3" t="s">
        <v>1633</v>
      </c>
      <c r="E327" s="14">
        <v>117.50983250599919</v>
      </c>
      <c r="F327" s="4">
        <f>Tabella3[[#This Row],[Comunicazioni
'[N']]]/704223</f>
        <v>1.6686451948601393E-4</v>
      </c>
      <c r="G327" s="2"/>
      <c r="H327" s="4">
        <f>Tabella3[[#This Row],[PESO Comunicazioni 
'[%']]]*Tabella3[[#This Row],[Copertura 
'[No = 0 ; SI = 1']]]</f>
        <v>0</v>
      </c>
    </row>
    <row r="328" spans="1:8" x14ac:dyDescent="0.35">
      <c r="A328" s="3" t="s">
        <v>1636</v>
      </c>
      <c r="B328" s="3" t="s">
        <v>4</v>
      </c>
      <c r="C328" s="3" t="s">
        <v>1581</v>
      </c>
      <c r="D328" s="3" t="s">
        <v>1633</v>
      </c>
      <c r="E328" s="14">
        <v>185.45101969574887</v>
      </c>
      <c r="F328" s="4">
        <f>Tabella3[[#This Row],[Comunicazioni
'[N']]]/704223</f>
        <v>2.6334132752799734E-4</v>
      </c>
      <c r="G328" s="2"/>
      <c r="H328" s="4">
        <f>Tabella3[[#This Row],[PESO Comunicazioni 
'[%']]]*Tabella3[[#This Row],[Copertura 
'[No = 0 ; SI = 1']]]</f>
        <v>0</v>
      </c>
    </row>
    <row r="329" spans="1:8" x14ac:dyDescent="0.35">
      <c r="A329" s="3" t="s">
        <v>1635</v>
      </c>
      <c r="B329" s="3" t="s">
        <v>4</v>
      </c>
      <c r="C329" s="3" t="s">
        <v>1581</v>
      </c>
      <c r="D329" s="3" t="s">
        <v>1633</v>
      </c>
      <c r="E329" s="14">
        <v>293.711986721671</v>
      </c>
      <c r="F329" s="4">
        <f>Tabella3[[#This Row],[Comunicazioni
'[N']]]/704223</f>
        <v>4.1707241416663615E-4</v>
      </c>
      <c r="G329" s="2"/>
      <c r="H329" s="4">
        <f>Tabella3[[#This Row],[PESO Comunicazioni 
'[%']]]*Tabella3[[#This Row],[Copertura 
'[No = 0 ; SI = 1']]]</f>
        <v>0</v>
      </c>
    </row>
    <row r="330" spans="1:8" x14ac:dyDescent="0.35">
      <c r="A330" s="3" t="s">
        <v>1634</v>
      </c>
      <c r="B330" s="3" t="s">
        <v>4</v>
      </c>
      <c r="C330" s="3" t="s">
        <v>1581</v>
      </c>
      <c r="D330" s="3" t="s">
        <v>1633</v>
      </c>
      <c r="E330" s="14">
        <v>278.21274306828639</v>
      </c>
      <c r="F330" s="4">
        <f>Tabella3[[#This Row],[Comunicazioni
'[N']]]/704223</f>
        <v>3.9506341466877167E-4</v>
      </c>
      <c r="G330" s="2"/>
      <c r="H330" s="4">
        <f>Tabella3[[#This Row],[PESO Comunicazioni 
'[%']]]*Tabella3[[#This Row],[Copertura 
'[No = 0 ; SI = 1']]]</f>
        <v>0</v>
      </c>
    </row>
    <row r="331" spans="1:8" x14ac:dyDescent="0.35">
      <c r="A331" s="3" t="s">
        <v>1632</v>
      </c>
      <c r="B331" s="3" t="s">
        <v>4</v>
      </c>
      <c r="C331" s="3" t="s">
        <v>1581</v>
      </c>
      <c r="D331" s="3" t="s">
        <v>1633</v>
      </c>
      <c r="E331" s="14">
        <v>422.84625196770872</v>
      </c>
      <c r="F331" s="4">
        <f>Tabella3[[#This Row],[Comunicazioni
'[N']]]/704223</f>
        <v>6.0044368327604857E-4</v>
      </c>
      <c r="G331" s="2"/>
      <c r="H331" s="4">
        <f>Tabella3[[#This Row],[PESO Comunicazioni 
'[%']]]*Tabella3[[#This Row],[Copertura 
'[No = 0 ; SI = 1']]]</f>
        <v>0</v>
      </c>
    </row>
    <row r="332" spans="1:8" x14ac:dyDescent="0.35">
      <c r="A332" s="3" t="s">
        <v>1631</v>
      </c>
      <c r="B332" s="3" t="s">
        <v>4</v>
      </c>
      <c r="C332" s="3" t="s">
        <v>1581</v>
      </c>
      <c r="D332" s="3" t="s">
        <v>1582</v>
      </c>
      <c r="E332" s="14">
        <v>172.5143705856911</v>
      </c>
      <c r="F332" s="4">
        <f>Tabella3[[#This Row],[Comunicazioni
'[N']]]/704223</f>
        <v>2.4497122443557095E-4</v>
      </c>
      <c r="G332" s="2"/>
      <c r="H332" s="4">
        <f>Tabella3[[#This Row],[PESO Comunicazioni 
'[%']]]*Tabella3[[#This Row],[Copertura 
'[No = 0 ; SI = 1']]]</f>
        <v>0</v>
      </c>
    </row>
    <row r="333" spans="1:8" x14ac:dyDescent="0.35">
      <c r="A333" s="3" t="s">
        <v>1630</v>
      </c>
      <c r="B333" s="3" t="s">
        <v>4</v>
      </c>
      <c r="C333" s="3" t="s">
        <v>1581</v>
      </c>
      <c r="D333" s="3" t="s">
        <v>1582</v>
      </c>
      <c r="E333" s="14">
        <v>146.57469608917205</v>
      </c>
      <c r="F333" s="4">
        <f>Tabella3[[#This Row],[Comunicazioni
'[N']]]/704223</f>
        <v>2.0813676362341481E-4</v>
      </c>
      <c r="G333" s="2"/>
      <c r="H333" s="4">
        <f>Tabella3[[#This Row],[PESO Comunicazioni 
'[%']]]*Tabella3[[#This Row],[Copertura 
'[No = 0 ; SI = 1']]]</f>
        <v>0</v>
      </c>
    </row>
    <row r="334" spans="1:8" x14ac:dyDescent="0.35">
      <c r="A334" s="3" t="s">
        <v>1629</v>
      </c>
      <c r="B334" s="3" t="s">
        <v>4</v>
      </c>
      <c r="C334" s="3" t="s">
        <v>1581</v>
      </c>
      <c r="D334" s="3" t="s">
        <v>1582</v>
      </c>
      <c r="E334" s="14">
        <v>268.14636679188283</v>
      </c>
      <c r="F334" s="4">
        <f>Tabella3[[#This Row],[Comunicazioni
'[N']]]/704223</f>
        <v>3.8076911261330972E-4</v>
      </c>
      <c r="G334" s="2"/>
      <c r="H334" s="4">
        <f>Tabella3[[#This Row],[PESO Comunicazioni 
'[%']]]*Tabella3[[#This Row],[Copertura 
'[No = 0 ; SI = 1']]]</f>
        <v>0</v>
      </c>
    </row>
    <row r="335" spans="1:8" x14ac:dyDescent="0.35">
      <c r="A335" s="3" t="s">
        <v>1628</v>
      </c>
      <c r="B335" s="3" t="s">
        <v>4</v>
      </c>
      <c r="C335" s="3" t="s">
        <v>1581</v>
      </c>
      <c r="D335" s="3" t="s">
        <v>1582</v>
      </c>
      <c r="E335" s="14">
        <v>269.52344674507498</v>
      </c>
      <c r="F335" s="4">
        <f>Tabella3[[#This Row],[Comunicazioni
'[N']]]/704223</f>
        <v>3.827245726780792E-4</v>
      </c>
      <c r="G335" s="2"/>
      <c r="H335" s="4">
        <f>Tabella3[[#This Row],[PESO Comunicazioni 
'[%']]]*Tabella3[[#This Row],[Copertura 
'[No = 0 ; SI = 1']]]</f>
        <v>0</v>
      </c>
    </row>
    <row r="336" spans="1:8" x14ac:dyDescent="0.35">
      <c r="A336" s="3" t="s">
        <v>1627</v>
      </c>
      <c r="B336" s="3" t="s">
        <v>4</v>
      </c>
      <c r="C336" s="3" t="s">
        <v>1581</v>
      </c>
      <c r="D336" s="3" t="s">
        <v>1582</v>
      </c>
      <c r="E336" s="14">
        <v>156.01210154584516</v>
      </c>
      <c r="F336" s="4">
        <f>Tabella3[[#This Row],[Comunicazioni
'[N']]]/704223</f>
        <v>2.2153792413176672E-4</v>
      </c>
      <c r="G336" s="2"/>
      <c r="H336" s="4">
        <f>Tabella3[[#This Row],[PESO Comunicazioni 
'[%']]]*Tabella3[[#This Row],[Copertura 
'[No = 0 ; SI = 1']]]</f>
        <v>0</v>
      </c>
    </row>
    <row r="337" spans="1:8" x14ac:dyDescent="0.35">
      <c r="A337" s="3" t="s">
        <v>1626</v>
      </c>
      <c r="B337" s="3" t="s">
        <v>4</v>
      </c>
      <c r="C337" s="3" t="s">
        <v>1581</v>
      </c>
      <c r="D337" s="3" t="s">
        <v>1582</v>
      </c>
      <c r="E337" s="14">
        <v>62.567132623018843</v>
      </c>
      <c r="F337" s="4">
        <f>Tabella3[[#This Row],[Comunicazioni
'[N']]]/704223</f>
        <v>8.8845625069074483E-5</v>
      </c>
      <c r="G337" s="2"/>
      <c r="H337" s="4">
        <f>Tabella3[[#This Row],[PESO Comunicazioni 
'[%']]]*Tabella3[[#This Row],[Copertura 
'[No = 0 ; SI = 1']]]</f>
        <v>0</v>
      </c>
    </row>
    <row r="338" spans="1:8" x14ac:dyDescent="0.35">
      <c r="A338" s="3" t="s">
        <v>1625</v>
      </c>
      <c r="B338" s="3" t="s">
        <v>4</v>
      </c>
      <c r="C338" s="3" t="s">
        <v>1581</v>
      </c>
      <c r="D338" s="3" t="s">
        <v>1582</v>
      </c>
      <c r="E338" s="14">
        <v>394.52949751799753</v>
      </c>
      <c r="F338" s="4">
        <f>Tabella3[[#This Row],[Comunicazioni
'[N']]]/704223</f>
        <v>5.6023375765630709E-4</v>
      </c>
      <c r="G338" s="2"/>
      <c r="H338" s="4">
        <f>Tabella3[[#This Row],[PESO Comunicazioni 
'[%']]]*Tabella3[[#This Row],[Copertura 
'[No = 0 ; SI = 1']]]</f>
        <v>0</v>
      </c>
    </row>
    <row r="339" spans="1:8" x14ac:dyDescent="0.35">
      <c r="A339" s="3" t="s">
        <v>1624</v>
      </c>
      <c r="B339" s="3" t="s">
        <v>4</v>
      </c>
      <c r="C339" s="3" t="s">
        <v>1581</v>
      </c>
      <c r="D339" s="3" t="s">
        <v>1582</v>
      </c>
      <c r="E339" s="14">
        <v>563.6743516166498</v>
      </c>
      <c r="F339" s="4">
        <f>Tabella3[[#This Row],[Comunicazioni
'[N']]]/704223</f>
        <v>8.0042025269928677E-4</v>
      </c>
      <c r="G339" s="2"/>
      <c r="H339" s="4">
        <f>Tabella3[[#This Row],[PESO Comunicazioni 
'[%']]]*Tabella3[[#This Row],[Copertura 
'[No = 0 ; SI = 1']]]</f>
        <v>0</v>
      </c>
    </row>
    <row r="340" spans="1:8" x14ac:dyDescent="0.35">
      <c r="A340" s="3" t="s">
        <v>1623</v>
      </c>
      <c r="B340" s="3" t="s">
        <v>4</v>
      </c>
      <c r="C340" s="3" t="s">
        <v>1581</v>
      </c>
      <c r="D340" s="3" t="s">
        <v>1582</v>
      </c>
      <c r="E340" s="14">
        <v>678.74375327951452</v>
      </c>
      <c r="F340" s="4">
        <f>Tabella3[[#This Row],[Comunicazioni
'[N']]]/704223</f>
        <v>9.6381934881353565E-4</v>
      </c>
      <c r="G340" s="2"/>
      <c r="H340" s="4">
        <f>Tabella3[[#This Row],[PESO Comunicazioni 
'[%']]]*Tabella3[[#This Row],[Copertura 
'[No = 0 ; SI = 1']]]</f>
        <v>0</v>
      </c>
    </row>
    <row r="341" spans="1:8" x14ac:dyDescent="0.35">
      <c r="A341" s="3" t="s">
        <v>1622</v>
      </c>
      <c r="B341" s="3" t="s">
        <v>4</v>
      </c>
      <c r="C341" s="3" t="s">
        <v>1581</v>
      </c>
      <c r="D341" s="3" t="s">
        <v>1582</v>
      </c>
      <c r="E341" s="14">
        <v>132.94723796267226</v>
      </c>
      <c r="F341" s="4">
        <f>Tabella3[[#This Row],[Comunicazioni
'[N']]]/704223</f>
        <v>1.8878570845126083E-4</v>
      </c>
      <c r="G341" s="2"/>
      <c r="H341" s="4">
        <f>Tabella3[[#This Row],[PESO Comunicazioni 
'[%']]]*Tabella3[[#This Row],[Copertura 
'[No = 0 ; SI = 1']]]</f>
        <v>0</v>
      </c>
    </row>
    <row r="342" spans="1:8" x14ac:dyDescent="0.35">
      <c r="A342" s="3" t="s">
        <v>1621</v>
      </c>
      <c r="B342" s="3" t="s">
        <v>4</v>
      </c>
      <c r="C342" s="3" t="s">
        <v>1581</v>
      </c>
      <c r="D342" s="3" t="s">
        <v>1582</v>
      </c>
      <c r="E342" s="14">
        <v>1685.4453333743159</v>
      </c>
      <c r="F342" s="4">
        <f>Tabella3[[#This Row],[Comunicazioni
'[N']]]/704223</f>
        <v>2.393340367148355E-3</v>
      </c>
      <c r="G342" s="2"/>
      <c r="H342" s="4">
        <f>Tabella3[[#This Row],[PESO Comunicazioni 
'[%']]]*Tabella3[[#This Row],[Copertura 
'[No = 0 ; SI = 1']]]</f>
        <v>0</v>
      </c>
    </row>
    <row r="343" spans="1:8" x14ac:dyDescent="0.35">
      <c r="A343" s="3" t="s">
        <v>1620</v>
      </c>
      <c r="B343" s="3" t="s">
        <v>4</v>
      </c>
      <c r="C343" s="3" t="s">
        <v>1581</v>
      </c>
      <c r="D343" s="3" t="s">
        <v>1582</v>
      </c>
      <c r="E343" s="14">
        <v>64.879348993038093</v>
      </c>
      <c r="F343" s="4">
        <f>Tabella3[[#This Row],[Comunicazioni
'[N']]]/704223</f>
        <v>9.2128983280918245E-5</v>
      </c>
      <c r="G343" s="2"/>
      <c r="H343" s="4">
        <f>Tabella3[[#This Row],[PESO Comunicazioni 
'[%']]]*Tabella3[[#This Row],[Copertura 
'[No = 0 ; SI = 1']]]</f>
        <v>0</v>
      </c>
    </row>
    <row r="344" spans="1:8" x14ac:dyDescent="0.35">
      <c r="A344" s="3" t="s">
        <v>1619</v>
      </c>
      <c r="B344" s="3" t="s">
        <v>4</v>
      </c>
      <c r="C344" s="3" t="s">
        <v>1581</v>
      </c>
      <c r="D344" s="3" t="s">
        <v>1582</v>
      </c>
      <c r="E344" s="14">
        <v>283.64712313849816</v>
      </c>
      <c r="F344" s="4">
        <f>Tabella3[[#This Row],[Comunicazioni
'[N']]]/704223</f>
        <v>4.0278026014273628E-4</v>
      </c>
      <c r="G344" s="2"/>
      <c r="H344" s="4">
        <f>Tabella3[[#This Row],[PESO Comunicazioni 
'[%']]]*Tabella3[[#This Row],[Copertura 
'[No = 0 ; SI = 1']]]</f>
        <v>0</v>
      </c>
    </row>
    <row r="345" spans="1:8" x14ac:dyDescent="0.35">
      <c r="A345" s="3" t="s">
        <v>1618</v>
      </c>
      <c r="B345" s="3" t="s">
        <v>4</v>
      </c>
      <c r="C345" s="3" t="s">
        <v>1581</v>
      </c>
      <c r="D345" s="3" t="s">
        <v>1582</v>
      </c>
      <c r="E345" s="14">
        <v>133.07393974255672</v>
      </c>
      <c r="F345" s="4">
        <f>Tabella3[[#This Row],[Comunicazioni
'[N']]]/704223</f>
        <v>1.8896562557961998E-4</v>
      </c>
      <c r="G345" s="2"/>
      <c r="H345" s="4">
        <f>Tabella3[[#This Row],[PESO Comunicazioni 
'[%']]]*Tabella3[[#This Row],[Copertura 
'[No = 0 ; SI = 1']]]</f>
        <v>0</v>
      </c>
    </row>
    <row r="346" spans="1:8" x14ac:dyDescent="0.35">
      <c r="A346" s="3" t="s">
        <v>1617</v>
      </c>
      <c r="B346" s="3" t="s">
        <v>4</v>
      </c>
      <c r="C346" s="3" t="s">
        <v>1581</v>
      </c>
      <c r="D346" s="3" t="s">
        <v>1582</v>
      </c>
      <c r="E346" s="14">
        <v>36.377079953192137</v>
      </c>
      <c r="F346" s="4">
        <f>Tabella3[[#This Row],[Comunicazioni
'[N']]]/704223</f>
        <v>5.1655626063323883E-5</v>
      </c>
      <c r="G346" s="2"/>
      <c r="H346" s="4">
        <f>Tabella3[[#This Row],[PESO Comunicazioni 
'[%']]]*Tabella3[[#This Row],[Copertura 
'[No = 0 ; SI = 1']]]</f>
        <v>0</v>
      </c>
    </row>
    <row r="347" spans="1:8" x14ac:dyDescent="0.35">
      <c r="A347" s="3" t="s">
        <v>1616</v>
      </c>
      <c r="B347" s="3" t="s">
        <v>4</v>
      </c>
      <c r="C347" s="3" t="s">
        <v>1581</v>
      </c>
      <c r="D347" s="3" t="s">
        <v>1582</v>
      </c>
      <c r="E347" s="14">
        <v>139.88539976596067</v>
      </c>
      <c r="F347" s="4">
        <f>Tabella3[[#This Row],[Comunicazioni
'[N']]]/704223</f>
        <v>1.9863793111835409E-4</v>
      </c>
      <c r="G347" s="2"/>
      <c r="H347" s="4">
        <f>Tabella3[[#This Row],[PESO Comunicazioni 
'[%']]]*Tabella3[[#This Row],[Copertura 
'[No = 0 ; SI = 1']]]</f>
        <v>0</v>
      </c>
    </row>
    <row r="348" spans="1:8" x14ac:dyDescent="0.35">
      <c r="A348" s="3" t="s">
        <v>1615</v>
      </c>
      <c r="B348" s="3" t="s">
        <v>4</v>
      </c>
      <c r="C348" s="3" t="s">
        <v>1581</v>
      </c>
      <c r="D348" s="3" t="s">
        <v>1582</v>
      </c>
      <c r="E348" s="14">
        <v>260.58377224855587</v>
      </c>
      <c r="F348" s="4">
        <f>Tabella3[[#This Row],[Comunicazioni
'[N']]]/704223</f>
        <v>3.7003019249379226E-4</v>
      </c>
      <c r="G348" s="2"/>
      <c r="H348" s="4">
        <f>Tabella3[[#This Row],[PESO Comunicazioni 
'[%']]]*Tabella3[[#This Row],[Copertura 
'[No = 0 ; SI = 1']]]</f>
        <v>0</v>
      </c>
    </row>
    <row r="349" spans="1:8" x14ac:dyDescent="0.35">
      <c r="A349" s="3" t="s">
        <v>1614</v>
      </c>
      <c r="B349" s="3" t="s">
        <v>4</v>
      </c>
      <c r="C349" s="3" t="s">
        <v>1581</v>
      </c>
      <c r="D349" s="3" t="s">
        <v>1582</v>
      </c>
      <c r="E349" s="14">
        <v>422.91262824411228</v>
      </c>
      <c r="F349" s="4">
        <f>Tabella3[[#This Row],[Comunicazioni
'[N']]]/704223</f>
        <v>6.0053793790335204E-4</v>
      </c>
      <c r="G349" s="2"/>
      <c r="H349" s="4">
        <f>Tabella3[[#This Row],[PESO Comunicazioni 
'[%']]]*Tabella3[[#This Row],[Copertura 
'[No = 0 ; SI = 1']]]</f>
        <v>0</v>
      </c>
    </row>
    <row r="350" spans="1:8" x14ac:dyDescent="0.35">
      <c r="A350" s="3" t="s">
        <v>1580</v>
      </c>
      <c r="B350" s="3" t="s">
        <v>4</v>
      </c>
      <c r="C350" s="3" t="s">
        <v>1581</v>
      </c>
      <c r="D350" s="3" t="s">
        <v>1582</v>
      </c>
      <c r="E350" s="14">
        <v>1162.2883777298184</v>
      </c>
      <c r="F350" s="4">
        <f>Tabella3[[#This Row],[Comunicazioni
'[N']]]/704223</f>
        <v>1.6504550088960719E-3</v>
      </c>
      <c r="G350" s="2"/>
      <c r="H350" s="4">
        <f>Tabella3[[#This Row],[PESO Comunicazioni 
'[%']]]*Tabella3[[#This Row],[Copertura 
'[No = 0 ; SI = 1']]]</f>
        <v>0</v>
      </c>
    </row>
    <row r="351" spans="1:8" x14ac:dyDescent="0.35">
      <c r="A351" s="3" t="s">
        <v>1583</v>
      </c>
      <c r="B351" s="3" t="s">
        <v>4</v>
      </c>
      <c r="C351" s="3" t="s">
        <v>1581</v>
      </c>
      <c r="D351" s="3" t="s">
        <v>1582</v>
      </c>
      <c r="E351" s="14">
        <v>69.193078056287987</v>
      </c>
      <c r="F351" s="4">
        <f>Tabella3[[#This Row],[Comunicazioni
'[N']]]/704223</f>
        <v>9.8254499009955629E-5</v>
      </c>
      <c r="G351" s="2"/>
      <c r="H351" s="4">
        <f>Tabella3[[#This Row],[PESO Comunicazioni 
'[%']]]*Tabella3[[#This Row],[Copertura 
'[No = 0 ; SI = 1']]]</f>
        <v>0</v>
      </c>
    </row>
    <row r="352" spans="1:8" x14ac:dyDescent="0.35">
      <c r="A352" s="3" t="s">
        <v>1584</v>
      </c>
      <c r="B352" s="3" t="s">
        <v>4</v>
      </c>
      <c r="C352" s="3" t="s">
        <v>1581</v>
      </c>
      <c r="D352" s="3" t="s">
        <v>1582</v>
      </c>
      <c r="E352" s="14">
        <v>9.4389181499037278</v>
      </c>
      <c r="F352" s="4">
        <f>Tabella3[[#This Row],[Comunicazioni
'[N']]]/704223</f>
        <v>1.3403308539913816E-5</v>
      </c>
      <c r="G352" s="2"/>
      <c r="H352" s="4">
        <f>Tabella3[[#This Row],[PESO Comunicazioni 
'[%']]]*Tabella3[[#This Row],[Copertura 
'[No = 0 ; SI = 1']]]</f>
        <v>0</v>
      </c>
    </row>
    <row r="353" spans="1:8" x14ac:dyDescent="0.35">
      <c r="A353" s="3" t="s">
        <v>1585</v>
      </c>
      <c r="B353" s="3" t="s">
        <v>4</v>
      </c>
      <c r="C353" s="3" t="s">
        <v>1581</v>
      </c>
      <c r="D353" s="3" t="s">
        <v>1582</v>
      </c>
      <c r="E353" s="14">
        <v>330.33944484817084</v>
      </c>
      <c r="F353" s="4">
        <f>Tabella3[[#This Row],[Comunicazioni
'[N']]]/704223</f>
        <v>4.6908357842355452E-4</v>
      </c>
      <c r="G353" s="2"/>
      <c r="H353" s="4">
        <f>Tabella3[[#This Row],[PESO Comunicazioni 
'[%']]]*Tabella3[[#This Row],[Copertura 
'[No = 0 ; SI = 1']]]</f>
        <v>0</v>
      </c>
    </row>
    <row r="354" spans="1:8" x14ac:dyDescent="0.35">
      <c r="A354" s="3" t="s">
        <v>1586</v>
      </c>
      <c r="B354" s="3" t="s">
        <v>4</v>
      </c>
      <c r="C354" s="3" t="s">
        <v>1581</v>
      </c>
      <c r="D354" s="3" t="s">
        <v>1582</v>
      </c>
      <c r="E354" s="14">
        <v>62.004538079691926</v>
      </c>
      <c r="F354" s="4">
        <f>Tabella3[[#This Row],[Comunicazioni
'[N']]]/704223</f>
        <v>8.804673814926795E-5</v>
      </c>
      <c r="G354" s="2"/>
      <c r="H354" s="4">
        <f>Tabella3[[#This Row],[PESO Comunicazioni 
'[%']]]*Tabella3[[#This Row],[Copertura 
'[No = 0 ; SI = 1']]]</f>
        <v>0</v>
      </c>
    </row>
    <row r="355" spans="1:8" x14ac:dyDescent="0.35">
      <c r="A355" s="3" t="s">
        <v>1587</v>
      </c>
      <c r="B355" s="3" t="s">
        <v>4</v>
      </c>
      <c r="C355" s="3" t="s">
        <v>1581</v>
      </c>
      <c r="D355" s="3" t="s">
        <v>1582</v>
      </c>
      <c r="E355" s="14">
        <v>50.066376276403524</v>
      </c>
      <c r="F355" s="4">
        <f>Tabella3[[#This Row],[Comunicazioni
'[N']]]/704223</f>
        <v>7.1094491768095505E-5</v>
      </c>
      <c r="G355" s="2"/>
      <c r="H355" s="4">
        <f>Tabella3[[#This Row],[PESO Comunicazioni 
'[%']]]*Tabella3[[#This Row],[Copertura 
'[No = 0 ; SI = 1']]]</f>
        <v>0</v>
      </c>
    </row>
    <row r="356" spans="1:8" x14ac:dyDescent="0.35">
      <c r="A356" s="3" t="s">
        <v>1588</v>
      </c>
      <c r="B356" s="3" t="s">
        <v>4</v>
      </c>
      <c r="C356" s="3" t="s">
        <v>1581</v>
      </c>
      <c r="D356" s="3" t="s">
        <v>1582</v>
      </c>
      <c r="E356" s="14">
        <v>332.65166121819004</v>
      </c>
      <c r="F356" s="4">
        <f>Tabella3[[#This Row],[Comunicazioni
'[N']]]/704223</f>
        <v>4.723669366353982E-4</v>
      </c>
      <c r="G356" s="2"/>
      <c r="H356" s="4">
        <f>Tabella3[[#This Row],[PESO Comunicazioni 
'[%']]]*Tabella3[[#This Row],[Copertura 
'[No = 0 ; SI = 1']]]</f>
        <v>0</v>
      </c>
    </row>
    <row r="357" spans="1:8" x14ac:dyDescent="0.35">
      <c r="A357" s="3" t="s">
        <v>1589</v>
      </c>
      <c r="B357" s="3" t="s">
        <v>4</v>
      </c>
      <c r="C357" s="3" t="s">
        <v>1581</v>
      </c>
      <c r="D357" s="3" t="s">
        <v>1582</v>
      </c>
      <c r="E357" s="14">
        <v>166.82507426247972</v>
      </c>
      <c r="F357" s="4">
        <f>Tabella3[[#This Row],[Comunicazioni
'[N']]]/704223</f>
        <v>2.368923966733261E-4</v>
      </c>
      <c r="G357" s="2"/>
      <c r="H357" s="4">
        <f>Tabella3[[#This Row],[PESO Comunicazioni 
'[%']]]*Tabella3[[#This Row],[Copertura 
'[No = 0 ; SI = 1']]]</f>
        <v>0</v>
      </c>
    </row>
    <row r="358" spans="1:8" x14ac:dyDescent="0.35">
      <c r="A358" s="3" t="s">
        <v>1590</v>
      </c>
      <c r="B358" s="3" t="s">
        <v>4</v>
      </c>
      <c r="C358" s="3" t="s">
        <v>1581</v>
      </c>
      <c r="D358" s="3" t="s">
        <v>1582</v>
      </c>
      <c r="E358" s="14">
        <v>201.26853049207537</v>
      </c>
      <c r="F358" s="4">
        <f>Tabella3[[#This Row],[Comunicazioni
'[N']]]/704223</f>
        <v>2.8580226787832172E-4</v>
      </c>
      <c r="G358" s="2"/>
      <c r="H358" s="4">
        <f>Tabella3[[#This Row],[PESO Comunicazioni 
'[%']]]*Tabella3[[#This Row],[Copertura 
'[No = 0 ; SI = 1']]]</f>
        <v>0</v>
      </c>
    </row>
    <row r="359" spans="1:8" x14ac:dyDescent="0.35">
      <c r="A359" s="3" t="s">
        <v>1591</v>
      </c>
      <c r="B359" s="3" t="s">
        <v>4</v>
      </c>
      <c r="C359" s="3" t="s">
        <v>1581</v>
      </c>
      <c r="D359" s="3" t="s">
        <v>1582</v>
      </c>
      <c r="E359" s="14">
        <v>277.64863583172882</v>
      </c>
      <c r="F359" s="4">
        <f>Tabella3[[#This Row],[Comunicazioni
'[N']]]/704223</f>
        <v>3.9426237971740318E-4</v>
      </c>
      <c r="G359" s="2"/>
      <c r="H359" s="4">
        <f>Tabella3[[#This Row],[PESO Comunicazioni 
'[%']]]*Tabella3[[#This Row],[Copertura 
'[No = 0 ; SI = 1']]]</f>
        <v>0</v>
      </c>
    </row>
    <row r="360" spans="1:8" x14ac:dyDescent="0.35">
      <c r="A360" s="3" t="s">
        <v>1592</v>
      </c>
      <c r="B360" s="3" t="s">
        <v>4</v>
      </c>
      <c r="C360" s="3" t="s">
        <v>1581</v>
      </c>
      <c r="D360" s="3" t="s">
        <v>1582</v>
      </c>
      <c r="E360" s="14">
        <v>40.315241756480539</v>
      </c>
      <c r="F360" s="4">
        <f>Tabella3[[#This Row],[Comunicazioni
'[N']]]/704223</f>
        <v>5.7247834501969604E-5</v>
      </c>
      <c r="G360" s="2"/>
      <c r="H360" s="4">
        <f>Tabella3[[#This Row],[PESO Comunicazioni 
'[%']]]*Tabella3[[#This Row],[Copertura 
'[No = 0 ; SI = 1']]]</f>
        <v>0</v>
      </c>
    </row>
    <row r="361" spans="1:8" x14ac:dyDescent="0.35">
      <c r="A361" s="3" t="s">
        <v>1593</v>
      </c>
      <c r="B361" s="3" t="s">
        <v>4</v>
      </c>
      <c r="C361" s="3" t="s">
        <v>1581</v>
      </c>
      <c r="D361" s="3" t="s">
        <v>1582</v>
      </c>
      <c r="E361" s="14">
        <v>74.129727166345759</v>
      </c>
      <c r="F361" s="4">
        <f>Tabella3[[#This Row],[Comunicazioni
'[N']]]/704223</f>
        <v>1.0526456415985527E-4</v>
      </c>
      <c r="G361" s="2"/>
      <c r="H361" s="4">
        <f>Tabella3[[#This Row],[PESO Comunicazioni 
'[%']]]*Tabella3[[#This Row],[Copertura 
'[No = 0 ; SI = 1']]]</f>
        <v>0</v>
      </c>
    </row>
    <row r="362" spans="1:8" x14ac:dyDescent="0.35">
      <c r="A362" s="3" t="s">
        <v>1594</v>
      </c>
      <c r="B362" s="3" t="s">
        <v>4</v>
      </c>
      <c r="C362" s="3" t="s">
        <v>1581</v>
      </c>
      <c r="D362" s="3" t="s">
        <v>1582</v>
      </c>
      <c r="E362" s="14">
        <v>21.438918149903728</v>
      </c>
      <c r="F362" s="4">
        <f>Tabella3[[#This Row],[Comunicazioni
'[N']]]/704223</f>
        <v>3.0443365453703909E-5</v>
      </c>
      <c r="G362" s="2"/>
      <c r="H362" s="4">
        <f>Tabella3[[#This Row],[PESO Comunicazioni 
'[%']]]*Tabella3[[#This Row],[Copertura 
'[No = 0 ; SI = 1']]]</f>
        <v>0</v>
      </c>
    </row>
    <row r="363" spans="1:8" x14ac:dyDescent="0.35">
      <c r="A363" s="3" t="s">
        <v>1595</v>
      </c>
      <c r="B363" s="3" t="s">
        <v>4</v>
      </c>
      <c r="C363" s="3" t="s">
        <v>1581</v>
      </c>
      <c r="D363" s="3" t="s">
        <v>1582</v>
      </c>
      <c r="E363" s="14">
        <v>12.377079953192135</v>
      </c>
      <c r="F363" s="4">
        <f>Tabella3[[#This Row],[Comunicazioni
'[N']]]/704223</f>
        <v>1.75755122357437E-5</v>
      </c>
      <c r="G363" s="2"/>
      <c r="H363" s="4">
        <f>Tabella3[[#This Row],[PESO Comunicazioni 
'[%']]]*Tabella3[[#This Row],[Copertura 
'[No = 0 ; SI = 1']]]</f>
        <v>0</v>
      </c>
    </row>
    <row r="364" spans="1:8" x14ac:dyDescent="0.35">
      <c r="A364" s="3" t="s">
        <v>1596</v>
      </c>
      <c r="B364" s="3" t="s">
        <v>4</v>
      </c>
      <c r="C364" s="3" t="s">
        <v>1581</v>
      </c>
      <c r="D364" s="3" t="s">
        <v>1582</v>
      </c>
      <c r="E364" s="14">
        <v>45.690809016442032</v>
      </c>
      <c r="F364" s="4">
        <f>Tabella3[[#This Row],[Comunicazioni
'[N']]]/704223</f>
        <v>6.488116550644048E-5</v>
      </c>
      <c r="G364" s="2"/>
      <c r="H364" s="4">
        <f>Tabella3[[#This Row],[PESO Comunicazioni 
'[%']]]*Tabella3[[#This Row],[Copertura 
'[No = 0 ; SI = 1']]]</f>
        <v>0</v>
      </c>
    </row>
    <row r="365" spans="1:8" x14ac:dyDescent="0.35">
      <c r="A365" s="3" t="s">
        <v>1597</v>
      </c>
      <c r="B365" s="3" t="s">
        <v>4</v>
      </c>
      <c r="C365" s="3" t="s">
        <v>1581</v>
      </c>
      <c r="D365" s="3" t="s">
        <v>1582</v>
      </c>
      <c r="E365" s="14">
        <v>50.565619929788198</v>
      </c>
      <c r="F365" s="4">
        <f>Tabella3[[#This Row],[Comunicazioni
'[N']]]/704223</f>
        <v>7.1803420123722449E-5</v>
      </c>
      <c r="G365" s="2"/>
      <c r="H365" s="4">
        <f>Tabella3[[#This Row],[PESO Comunicazioni 
'[%']]]*Tabella3[[#This Row],[Copertura 
'[No = 0 ; SI = 1']]]</f>
        <v>0</v>
      </c>
    </row>
    <row r="366" spans="1:8" x14ac:dyDescent="0.35">
      <c r="A366" s="3" t="s">
        <v>1598</v>
      </c>
      <c r="B366" s="3" t="s">
        <v>4</v>
      </c>
      <c r="C366" s="3" t="s">
        <v>1581</v>
      </c>
      <c r="D366" s="3" t="s">
        <v>1582</v>
      </c>
      <c r="E366" s="14">
        <v>23.628970819730437</v>
      </c>
      <c r="F366" s="4">
        <f>Tabella3[[#This Row],[Comunicazioni
'[N']]]/704223</f>
        <v>3.3553250631874333E-5</v>
      </c>
      <c r="G366" s="2"/>
      <c r="H366" s="4">
        <f>Tabella3[[#This Row],[PESO Comunicazioni 
'[%']]]*Tabella3[[#This Row],[Copertura 
'[No = 0 ; SI = 1']]]</f>
        <v>0</v>
      </c>
    </row>
    <row r="367" spans="1:8" x14ac:dyDescent="0.35">
      <c r="A367" s="3" t="s">
        <v>1599</v>
      </c>
      <c r="B367" s="3" t="s">
        <v>4</v>
      </c>
      <c r="C367" s="3" t="s">
        <v>1581</v>
      </c>
      <c r="D367" s="3" t="s">
        <v>1582</v>
      </c>
      <c r="E367" s="14">
        <v>328.15090487157477</v>
      </c>
      <c r="F367" s="4">
        <f>Tabella3[[#This Row],[Comunicazioni
'[N']]]/704223</f>
        <v>4.6597584127694604E-4</v>
      </c>
      <c r="G367" s="2"/>
      <c r="H367" s="4">
        <f>Tabella3[[#This Row],[PESO Comunicazioni 
'[%']]]*Tabella3[[#This Row],[Copertura 
'[No = 0 ; SI = 1']]]</f>
        <v>0</v>
      </c>
    </row>
    <row r="368" spans="1:8" x14ac:dyDescent="0.35">
      <c r="A368" s="3" t="s">
        <v>1600</v>
      </c>
      <c r="B368" s="3" t="s">
        <v>4</v>
      </c>
      <c r="C368" s="3" t="s">
        <v>1581</v>
      </c>
      <c r="D368" s="3" t="s">
        <v>1582</v>
      </c>
      <c r="E368" s="14">
        <v>96.633508899422367</v>
      </c>
      <c r="F368" s="4">
        <f>Tabella3[[#This Row],[Comunicazioni
'[N']]]/704223</f>
        <v>1.3722004095211655E-4</v>
      </c>
      <c r="G368" s="2"/>
      <c r="H368" s="4">
        <f>Tabella3[[#This Row],[PESO Comunicazioni 
'[%']]]*Tabella3[[#This Row],[Copertura 
'[No = 0 ; SI = 1']]]</f>
        <v>0</v>
      </c>
    </row>
    <row r="369" spans="1:8" x14ac:dyDescent="0.35">
      <c r="A369" s="3" t="s">
        <v>1601</v>
      </c>
      <c r="B369" s="3" t="s">
        <v>4</v>
      </c>
      <c r="C369" s="3" t="s">
        <v>1581</v>
      </c>
      <c r="D369" s="3" t="s">
        <v>1582</v>
      </c>
      <c r="E369" s="14">
        <v>1073.149574404089</v>
      </c>
      <c r="F369" s="4">
        <f>Tabella3[[#This Row],[Comunicazioni
'[N']]]/704223</f>
        <v>1.5238774854046077E-3</v>
      </c>
      <c r="G369" s="2"/>
      <c r="H369" s="4">
        <f>Tabella3[[#This Row],[PESO Comunicazioni 
'[%']]]*Tabella3[[#This Row],[Copertura 
'[No = 0 ; SI = 1']]]</f>
        <v>0</v>
      </c>
    </row>
    <row r="370" spans="1:8" x14ac:dyDescent="0.35">
      <c r="A370" s="3" t="s">
        <v>1602</v>
      </c>
      <c r="B370" s="3" t="s">
        <v>4</v>
      </c>
      <c r="C370" s="3" t="s">
        <v>1581</v>
      </c>
      <c r="D370" s="3" t="s">
        <v>1582</v>
      </c>
      <c r="E370" s="14">
        <v>158.26247971915279</v>
      </c>
      <c r="F370" s="4">
        <f>Tabella3[[#This Row],[Comunicazioni
'[N']]]/704223</f>
        <v>2.2473347181099283E-4</v>
      </c>
      <c r="G370" s="2"/>
      <c r="H370" s="4">
        <f>Tabella3[[#This Row],[PESO Comunicazioni 
'[%']]]*Tabella3[[#This Row],[Copertura 
'[No = 0 ; SI = 1']]]</f>
        <v>0</v>
      </c>
    </row>
    <row r="371" spans="1:8" x14ac:dyDescent="0.35">
      <c r="A371" s="3" t="s">
        <v>1603</v>
      </c>
      <c r="B371" s="3" t="s">
        <v>4</v>
      </c>
      <c r="C371" s="3" t="s">
        <v>1581</v>
      </c>
      <c r="D371" s="3" t="s">
        <v>1582</v>
      </c>
      <c r="E371" s="14">
        <v>49.817510796326502</v>
      </c>
      <c r="F371" s="4">
        <f>Tabella3[[#This Row],[Comunicazioni
'[N']]]/704223</f>
        <v>7.0741101606062992E-5</v>
      </c>
      <c r="G371" s="2"/>
      <c r="H371" s="4">
        <f>Tabella3[[#This Row],[PESO Comunicazioni 
'[%']]]*Tabella3[[#This Row],[Copertura 
'[No = 0 ; SI = 1']]]</f>
        <v>0</v>
      </c>
    </row>
    <row r="372" spans="1:8" x14ac:dyDescent="0.35">
      <c r="A372" s="3" t="s">
        <v>1604</v>
      </c>
      <c r="B372" s="3" t="s">
        <v>4</v>
      </c>
      <c r="C372" s="3" t="s">
        <v>1581</v>
      </c>
      <c r="D372" s="3" t="s">
        <v>1582</v>
      </c>
      <c r="E372" s="14">
        <v>527.79197723715038</v>
      </c>
      <c r="F372" s="4">
        <f>Tabella3[[#This Row],[Comunicazioni
'[N']]]/704223</f>
        <v>7.4946711089690394E-4</v>
      </c>
      <c r="G372" s="2"/>
      <c r="H372" s="4">
        <f>Tabella3[[#This Row],[PESO Comunicazioni 
'[%']]]*Tabella3[[#This Row],[Copertura 
'[No = 0 ; SI = 1']]]</f>
        <v>0</v>
      </c>
    </row>
    <row r="373" spans="1:8" x14ac:dyDescent="0.35">
      <c r="A373" s="3" t="s">
        <v>1605</v>
      </c>
      <c r="B373" s="3" t="s">
        <v>4</v>
      </c>
      <c r="C373" s="3" t="s">
        <v>1581</v>
      </c>
      <c r="D373" s="3" t="s">
        <v>1582</v>
      </c>
      <c r="E373" s="14">
        <v>151.32431791586441</v>
      </c>
      <c r="F373" s="4">
        <f>Tabella3[[#This Row],[Comunicazioni
'[N']]]/704223</f>
        <v>2.1488124914389959E-4</v>
      </c>
      <c r="G373" s="2"/>
      <c r="H373" s="4">
        <f>Tabella3[[#This Row],[PESO Comunicazioni 
'[%']]]*Tabella3[[#This Row],[Copertura 
'[No = 0 ; SI = 1']]]</f>
        <v>0</v>
      </c>
    </row>
    <row r="374" spans="1:8" x14ac:dyDescent="0.35">
      <c r="A374" s="3" t="s">
        <v>1606</v>
      </c>
      <c r="B374" s="3" t="s">
        <v>4</v>
      </c>
      <c r="C374" s="3" t="s">
        <v>1581</v>
      </c>
      <c r="D374" s="3" t="s">
        <v>1582</v>
      </c>
      <c r="E374" s="14">
        <v>159.51285789246049</v>
      </c>
      <c r="F374" s="4">
        <f>Tabella3[[#This Row],[Comunicazioni
'[N']]]/704223</f>
        <v>2.2650901474740315E-4</v>
      </c>
      <c r="G374" s="2"/>
      <c r="H374" s="4">
        <f>Tabella3[[#This Row],[PESO Comunicazioni 
'[%']]]*Tabella3[[#This Row],[Copertura 
'[No = 0 ; SI = 1']]]</f>
        <v>0</v>
      </c>
    </row>
    <row r="375" spans="1:8" x14ac:dyDescent="0.35">
      <c r="A375" s="3" t="s">
        <v>1607</v>
      </c>
      <c r="B375" s="3" t="s">
        <v>4</v>
      </c>
      <c r="C375" s="3" t="s">
        <v>1581</v>
      </c>
      <c r="D375" s="3" t="s">
        <v>1582</v>
      </c>
      <c r="E375" s="14">
        <v>88.819023489557139</v>
      </c>
      <c r="F375" s="4">
        <f>Tabella3[[#This Row],[Comunicazioni
'[N']]]/704223</f>
        <v>1.2612343460744274E-4</v>
      </c>
      <c r="G375" s="2"/>
      <c r="H375" s="4">
        <f>Tabella3[[#This Row],[PESO Comunicazioni 
'[%']]]*Tabella3[[#This Row],[Copertura 
'[No = 0 ; SI = 1']]]</f>
        <v>0</v>
      </c>
    </row>
    <row r="376" spans="1:8" x14ac:dyDescent="0.35">
      <c r="A376" s="3" t="s">
        <v>1608</v>
      </c>
      <c r="B376" s="3" t="s">
        <v>4</v>
      </c>
      <c r="C376" s="3" t="s">
        <v>1581</v>
      </c>
      <c r="D376" s="3" t="s">
        <v>1582</v>
      </c>
      <c r="E376" s="14">
        <v>294.52495943830559</v>
      </c>
      <c r="F376" s="4">
        <f>Tabella3[[#This Row],[Comunicazioni
'[N']]]/704223</f>
        <v>4.1822683928003713E-4</v>
      </c>
      <c r="G376" s="2"/>
      <c r="H376" s="4">
        <f>Tabella3[[#This Row],[PESO Comunicazioni 
'[%']]]*Tabella3[[#This Row],[Copertura 
'[No = 0 ; SI = 1']]]</f>
        <v>0</v>
      </c>
    </row>
    <row r="377" spans="1:8" x14ac:dyDescent="0.35">
      <c r="A377" s="3" t="s">
        <v>1609</v>
      </c>
      <c r="B377" s="3" t="s">
        <v>4</v>
      </c>
      <c r="C377" s="3" t="s">
        <v>1581</v>
      </c>
      <c r="D377" s="3" t="s">
        <v>1582</v>
      </c>
      <c r="E377" s="14">
        <v>254.14636679188283</v>
      </c>
      <c r="F377" s="4">
        <f>Tabella3[[#This Row],[Comunicazioni
'[N']]]/704223</f>
        <v>3.6088904621388795E-4</v>
      </c>
      <c r="G377" s="2"/>
      <c r="H377" s="4">
        <f>Tabella3[[#This Row],[PESO Comunicazioni 
'[%']]]*Tabella3[[#This Row],[Copertura 
'[No = 0 ; SI = 1']]]</f>
        <v>0</v>
      </c>
    </row>
    <row r="378" spans="1:8" x14ac:dyDescent="0.35">
      <c r="A378" s="3" t="s">
        <v>1610</v>
      </c>
      <c r="B378" s="3" t="s">
        <v>4</v>
      </c>
      <c r="C378" s="3" t="s">
        <v>1581</v>
      </c>
      <c r="D378" s="3" t="s">
        <v>1582</v>
      </c>
      <c r="E378" s="14">
        <v>124.44648161605694</v>
      </c>
      <c r="F378" s="4">
        <f>Tabella3[[#This Row],[Comunicazioni
'[N']]]/704223</f>
        <v>1.7671459412154522E-4</v>
      </c>
      <c r="G378" s="2"/>
      <c r="H378" s="4">
        <f>Tabella3[[#This Row],[PESO Comunicazioni 
'[%']]]*Tabella3[[#This Row],[Copertura 
'[No = 0 ; SI = 1']]]</f>
        <v>0</v>
      </c>
    </row>
    <row r="379" spans="1:8" x14ac:dyDescent="0.35">
      <c r="A379" s="3" t="s">
        <v>1611</v>
      </c>
      <c r="B379" s="3" t="s">
        <v>4</v>
      </c>
      <c r="C379" s="3" t="s">
        <v>1581</v>
      </c>
      <c r="D379" s="3" t="s">
        <v>1582</v>
      </c>
      <c r="E379" s="14">
        <v>745.81164224914869</v>
      </c>
      <c r="F379" s="4">
        <f>Tabella3[[#This Row],[Comunicazioni
'[N']]]/704223</f>
        <v>1.0590560692410624E-3</v>
      </c>
      <c r="G379" s="2"/>
      <c r="H379" s="4">
        <f>Tabella3[[#This Row],[PESO Comunicazioni 
'[%']]]*Tabella3[[#This Row],[Copertura 
'[No = 0 ; SI = 1']]]</f>
        <v>0</v>
      </c>
    </row>
    <row r="380" spans="1:8" x14ac:dyDescent="0.35">
      <c r="A380" s="3" t="s">
        <v>1612</v>
      </c>
      <c r="B380" s="3" t="s">
        <v>4</v>
      </c>
      <c r="C380" s="3" t="s">
        <v>1581</v>
      </c>
      <c r="D380" s="3" t="s">
        <v>1582</v>
      </c>
      <c r="E380" s="14">
        <v>86.381618032884063</v>
      </c>
      <c r="F380" s="4">
        <f>Tabella3[[#This Row],[Comunicazioni
'[N']]]/704223</f>
        <v>1.2266230729880175E-4</v>
      </c>
      <c r="G380" s="2"/>
      <c r="H380" s="4">
        <f>Tabella3[[#This Row],[PESO Comunicazioni 
'[%']]]*Tabella3[[#This Row],[Copertura 
'[No = 0 ; SI = 1']]]</f>
        <v>0</v>
      </c>
    </row>
    <row r="381" spans="1:8" x14ac:dyDescent="0.35">
      <c r="A381" s="3" t="s">
        <v>1613</v>
      </c>
      <c r="B381" s="3" t="s">
        <v>4</v>
      </c>
      <c r="C381" s="3" t="s">
        <v>1581</v>
      </c>
      <c r="D381" s="3" t="s">
        <v>1582</v>
      </c>
      <c r="E381" s="14">
        <v>98.070914356095443</v>
      </c>
      <c r="F381" s="4">
        <f>Tabella3[[#This Row],[Comunicazioni
'[N']]]/704223</f>
        <v>1.3926116351794168E-4</v>
      </c>
      <c r="G381" s="2"/>
      <c r="H381" s="4">
        <f>Tabella3[[#This Row],[PESO Comunicazioni 
'[%']]]*Tabella3[[#This Row],[Copertura 
'[No = 0 ; SI = 1']]]</f>
        <v>0</v>
      </c>
    </row>
    <row r="382" spans="1:8" x14ac:dyDescent="0.35">
      <c r="A382" s="3" t="s">
        <v>2419</v>
      </c>
      <c r="B382" s="3" t="s">
        <v>4</v>
      </c>
      <c r="C382" s="3" t="s">
        <v>205</v>
      </c>
      <c r="D382" s="3" t="s">
        <v>604</v>
      </c>
      <c r="E382" s="14">
        <v>36.06486358317288</v>
      </c>
      <c r="F382" s="4">
        <f>Tabella3[[#This Row],[Comunicazioni
'[N']]]/704223</f>
        <v>5.1212277337111796E-5</v>
      </c>
      <c r="G382" s="2"/>
      <c r="H382" s="4">
        <f>Tabella3[[#This Row],[PESO Comunicazioni 
'[%']]]*Tabella3[[#This Row],[Copertura 
'[No = 0 ; SI = 1']]]</f>
        <v>0</v>
      </c>
    </row>
    <row r="383" spans="1:8" x14ac:dyDescent="0.35">
      <c r="A383" s="3" t="s">
        <v>204</v>
      </c>
      <c r="B383" s="3" t="s">
        <v>4</v>
      </c>
      <c r="C383" s="3" t="s">
        <v>205</v>
      </c>
      <c r="D383" s="3" t="s">
        <v>206</v>
      </c>
      <c r="E383" s="14">
        <v>59.567132623018843</v>
      </c>
      <c r="F383" s="4">
        <f>Tabella3[[#This Row],[Comunicazioni
'[N']]]/704223</f>
        <v>8.4585610840626958E-5</v>
      </c>
      <c r="G383" s="2"/>
      <c r="H383" s="4">
        <f>Tabella3[[#This Row],[PESO Comunicazioni 
'[%']]]*Tabella3[[#This Row],[Copertura 
'[No = 0 ; SI = 1']]]</f>
        <v>0</v>
      </c>
    </row>
    <row r="384" spans="1:8" x14ac:dyDescent="0.35">
      <c r="A384" s="3" t="s">
        <v>443</v>
      </c>
      <c r="B384" s="3" t="s">
        <v>4</v>
      </c>
      <c r="C384" s="3" t="s">
        <v>205</v>
      </c>
      <c r="D384" s="3" t="s">
        <v>444</v>
      </c>
      <c r="E384" s="14">
        <v>914.75736751859029</v>
      </c>
      <c r="F384" s="4">
        <f>Tabella3[[#This Row],[Comunicazioni
'[N']]]/704223</f>
        <v>1.2989598004021316E-3</v>
      </c>
      <c r="G384" s="2"/>
      <c r="H384" s="4">
        <f>Tabella3[[#This Row],[PESO Comunicazioni 
'[%']]]*Tabella3[[#This Row],[Copertura 
'[No = 0 ; SI = 1']]]</f>
        <v>0</v>
      </c>
    </row>
    <row r="385" spans="1:8" x14ac:dyDescent="0.35">
      <c r="A385" s="3" t="s">
        <v>445</v>
      </c>
      <c r="B385" s="3" t="s">
        <v>4</v>
      </c>
      <c r="C385" s="3" t="s">
        <v>205</v>
      </c>
      <c r="D385" s="3" t="s">
        <v>444</v>
      </c>
      <c r="E385" s="14">
        <v>302.14636679188283</v>
      </c>
      <c r="F385" s="4">
        <f>Tabella3[[#This Row],[Comunicazioni
'[N']]]/704223</f>
        <v>4.2904927386904835E-4</v>
      </c>
      <c r="G385" s="2"/>
      <c r="H385" s="4">
        <f>Tabella3[[#This Row],[PESO Comunicazioni 
'[%']]]*Tabella3[[#This Row],[Copertura 
'[No = 0 ; SI = 1']]]</f>
        <v>0</v>
      </c>
    </row>
    <row r="386" spans="1:8" x14ac:dyDescent="0.35">
      <c r="A386" s="3" t="s">
        <v>446</v>
      </c>
      <c r="B386" s="3" t="s">
        <v>4</v>
      </c>
      <c r="C386" s="3" t="s">
        <v>205</v>
      </c>
      <c r="D386" s="3" t="s">
        <v>444</v>
      </c>
      <c r="E386" s="14">
        <v>263.20669229536378</v>
      </c>
      <c r="F386" s="4">
        <f>Tabella3[[#This Row],[Comunicazioni
'[N']]]/704223</f>
        <v>3.7375475140028624E-4</v>
      </c>
      <c r="G386" s="2"/>
      <c r="H386" s="4">
        <f>Tabella3[[#This Row],[PESO Comunicazioni 
'[%']]]*Tabella3[[#This Row],[Copertura 
'[No = 0 ; SI = 1']]]</f>
        <v>0</v>
      </c>
    </row>
    <row r="387" spans="1:8" x14ac:dyDescent="0.35">
      <c r="A387" s="3" t="s">
        <v>447</v>
      </c>
      <c r="B387" s="3" t="s">
        <v>4</v>
      </c>
      <c r="C387" s="3" t="s">
        <v>205</v>
      </c>
      <c r="D387" s="3" t="s">
        <v>444</v>
      </c>
      <c r="E387" s="14">
        <v>133.50983250599919</v>
      </c>
      <c r="F387" s="4">
        <f>Tabella3[[#This Row],[Comunicazioni
'[N']]]/704223</f>
        <v>1.8958459537106738E-4</v>
      </c>
      <c r="G387" s="2"/>
      <c r="H387" s="4">
        <f>Tabella3[[#This Row],[PESO Comunicazioni 
'[%']]]*Tabella3[[#This Row],[Copertura 
'[No = 0 ; SI = 1']]]</f>
        <v>0</v>
      </c>
    </row>
    <row r="388" spans="1:8" x14ac:dyDescent="0.35">
      <c r="A388" s="3" t="s">
        <v>448</v>
      </c>
      <c r="B388" s="3" t="s">
        <v>4</v>
      </c>
      <c r="C388" s="3" t="s">
        <v>205</v>
      </c>
      <c r="D388" s="3" t="s">
        <v>444</v>
      </c>
      <c r="E388" s="14">
        <v>351.40279573811307</v>
      </c>
      <c r="F388" s="4">
        <f>Tabella3[[#This Row],[Comunicazioni
'[N']]]/704223</f>
        <v>4.9899363658686675E-4</v>
      </c>
      <c r="G388" s="2"/>
      <c r="H388" s="4">
        <f>Tabella3[[#This Row],[PESO Comunicazioni 
'[%']]]*Tabella3[[#This Row],[Copertura 
'[No = 0 ; SI = 1']]]</f>
        <v>0</v>
      </c>
    </row>
    <row r="389" spans="1:8" x14ac:dyDescent="0.35">
      <c r="A389" s="3" t="s">
        <v>449</v>
      </c>
      <c r="B389" s="3" t="s">
        <v>4</v>
      </c>
      <c r="C389" s="3" t="s">
        <v>205</v>
      </c>
      <c r="D389" s="3" t="s">
        <v>444</v>
      </c>
      <c r="E389" s="14">
        <v>100.19610344274929</v>
      </c>
      <c r="F389" s="4">
        <f>Tabella3[[#This Row],[Comunicazioni
'[N']]]/704223</f>
        <v>1.4227894210037061E-4</v>
      </c>
      <c r="G389" s="2"/>
      <c r="H389" s="4">
        <f>Tabella3[[#This Row],[PESO Comunicazioni 
'[%']]]*Tabella3[[#This Row],[Copertura 
'[No = 0 ; SI = 1']]]</f>
        <v>0</v>
      </c>
    </row>
    <row r="390" spans="1:8" x14ac:dyDescent="0.35">
      <c r="A390" s="3" t="s">
        <v>450</v>
      </c>
      <c r="B390" s="3" t="s">
        <v>4</v>
      </c>
      <c r="C390" s="3" t="s">
        <v>205</v>
      </c>
      <c r="D390" s="3" t="s">
        <v>444</v>
      </c>
      <c r="E390" s="14">
        <v>345.33793215494018</v>
      </c>
      <c r="F390" s="4">
        <f>Tabella3[[#This Row],[Comunicazioni
'[N']]]/704223</f>
        <v>4.9038150153423018E-4</v>
      </c>
      <c r="G390" s="2"/>
      <c r="H390" s="4">
        <f>Tabella3[[#This Row],[PESO Comunicazioni 
'[%']]]*Tabella3[[#This Row],[Copertura 
'[No = 0 ; SI = 1']]]</f>
        <v>0</v>
      </c>
    </row>
    <row r="391" spans="1:8" x14ac:dyDescent="0.35">
      <c r="A391" s="3" t="s">
        <v>451</v>
      </c>
      <c r="B391" s="3" t="s">
        <v>4</v>
      </c>
      <c r="C391" s="3" t="s">
        <v>205</v>
      </c>
      <c r="D391" s="3" t="s">
        <v>444</v>
      </c>
      <c r="E391" s="14">
        <v>70.505294426307245</v>
      </c>
      <c r="F391" s="4">
        <f>Tabella3[[#This Row],[Comunicazioni
'[N']]]/704223</f>
        <v>1.0011785247898357E-4</v>
      </c>
      <c r="G391" s="2"/>
      <c r="H391" s="4">
        <f>Tabella3[[#This Row],[PESO Comunicazioni 
'[%']]]*Tabella3[[#This Row],[Copertura 
'[No = 0 ; SI = 1']]]</f>
        <v>0</v>
      </c>
    </row>
    <row r="392" spans="1:8" x14ac:dyDescent="0.35">
      <c r="A392" s="3" t="s">
        <v>452</v>
      </c>
      <c r="B392" s="3" t="s">
        <v>4</v>
      </c>
      <c r="C392" s="3" t="s">
        <v>205</v>
      </c>
      <c r="D392" s="3" t="s">
        <v>444</v>
      </c>
      <c r="E392" s="14">
        <v>153.13729063249897</v>
      </c>
      <c r="F392" s="4">
        <f>Tabella3[[#This Row],[Comunicazioni
'[N']]]/704223</f>
        <v>2.1745567900011641E-4</v>
      </c>
      <c r="G392" s="2"/>
      <c r="H392" s="4">
        <f>Tabella3[[#This Row],[PESO Comunicazioni 
'[%']]]*Tabella3[[#This Row],[Copertura 
'[No = 0 ; SI = 1']]]</f>
        <v>0</v>
      </c>
    </row>
    <row r="393" spans="1:8" x14ac:dyDescent="0.35">
      <c r="A393" s="3" t="s">
        <v>453</v>
      </c>
      <c r="B393" s="3" t="s">
        <v>4</v>
      </c>
      <c r="C393" s="3" t="s">
        <v>205</v>
      </c>
      <c r="D393" s="3" t="s">
        <v>444</v>
      </c>
      <c r="E393" s="14">
        <v>225.33036868878696</v>
      </c>
      <c r="F393" s="4">
        <f>Tabella3[[#This Row],[Comunicazioni
'[N']]]/704223</f>
        <v>3.1997019223851958E-4</v>
      </c>
      <c r="G393" s="2"/>
      <c r="H393" s="4">
        <f>Tabella3[[#This Row],[PESO Comunicazioni 
'[%']]]*Tabella3[[#This Row],[Copertura 
'[No = 0 ; SI = 1']]]</f>
        <v>0</v>
      </c>
    </row>
    <row r="394" spans="1:8" x14ac:dyDescent="0.35">
      <c r="A394" s="3" t="s">
        <v>454</v>
      </c>
      <c r="B394" s="3" t="s">
        <v>4</v>
      </c>
      <c r="C394" s="3" t="s">
        <v>205</v>
      </c>
      <c r="D394" s="3" t="s">
        <v>444</v>
      </c>
      <c r="E394" s="14">
        <v>4.5007563466153213</v>
      </c>
      <c r="F394" s="4">
        <f>Tabella3[[#This Row],[Comunicazioni
'[N']]]/704223</f>
        <v>6.3910953584522538E-6</v>
      </c>
      <c r="G394" s="2"/>
      <c r="H394" s="4">
        <f>Tabella3[[#This Row],[PESO Comunicazioni 
'[%']]]*Tabella3[[#This Row],[Copertura 
'[No = 0 ; SI = 1']]]</f>
        <v>0</v>
      </c>
    </row>
    <row r="395" spans="1:8" x14ac:dyDescent="0.35">
      <c r="A395" s="3" t="s">
        <v>455</v>
      </c>
      <c r="B395" s="3" t="s">
        <v>4</v>
      </c>
      <c r="C395" s="3" t="s">
        <v>205</v>
      </c>
      <c r="D395" s="3" t="s">
        <v>444</v>
      </c>
      <c r="E395" s="14">
        <v>191.07696512901802</v>
      </c>
      <c r="F395" s="4">
        <f>Tabella3[[#This Row],[Comunicazioni
'[N']]]/704223</f>
        <v>2.7133019672606265E-4</v>
      </c>
      <c r="G395" s="2"/>
      <c r="H395" s="4">
        <f>Tabella3[[#This Row],[PESO Comunicazioni 
'[%']]]*Tabella3[[#This Row],[Copertura 
'[No = 0 ; SI = 1']]]</f>
        <v>0</v>
      </c>
    </row>
    <row r="396" spans="1:8" x14ac:dyDescent="0.35">
      <c r="A396" s="3" t="s">
        <v>456</v>
      </c>
      <c r="B396" s="3" t="s">
        <v>4</v>
      </c>
      <c r="C396" s="3" t="s">
        <v>205</v>
      </c>
      <c r="D396" s="3" t="s">
        <v>444</v>
      </c>
      <c r="E396" s="14">
        <v>128.69685978936459</v>
      </c>
      <c r="F396" s="4">
        <f>Tabella3[[#This Row],[Comunicazioni
'[N']]]/704223</f>
        <v>1.8275015128640303E-4</v>
      </c>
      <c r="G396" s="2"/>
      <c r="H396" s="4">
        <f>Tabella3[[#This Row],[PESO Comunicazioni 
'[%']]]*Tabella3[[#This Row],[Copertura 
'[No = 0 ; SI = 1']]]</f>
        <v>0</v>
      </c>
    </row>
    <row r="397" spans="1:8" x14ac:dyDescent="0.35">
      <c r="A397" s="3" t="s">
        <v>457</v>
      </c>
      <c r="B397" s="3" t="s">
        <v>4</v>
      </c>
      <c r="C397" s="3" t="s">
        <v>205</v>
      </c>
      <c r="D397" s="3" t="s">
        <v>444</v>
      </c>
      <c r="E397" s="14">
        <v>5.0633508899422361</v>
      </c>
      <c r="F397" s="4">
        <f>Tabella3[[#This Row],[Comunicazioni
'[N']]]/704223</f>
        <v>7.1899822782587847E-6</v>
      </c>
      <c r="G397" s="2"/>
      <c r="H397" s="4">
        <f>Tabella3[[#This Row],[PESO Comunicazioni 
'[%']]]*Tabella3[[#This Row],[Copertura 
'[No = 0 ; SI = 1']]]</f>
        <v>0</v>
      </c>
    </row>
    <row r="398" spans="1:8" x14ac:dyDescent="0.35">
      <c r="A398" s="3" t="s">
        <v>458</v>
      </c>
      <c r="B398" s="3" t="s">
        <v>4</v>
      </c>
      <c r="C398" s="3" t="s">
        <v>205</v>
      </c>
      <c r="D398" s="3" t="s">
        <v>444</v>
      </c>
      <c r="E398" s="14">
        <v>91.631996206191729</v>
      </c>
      <c r="F398" s="4">
        <f>Tabella3[[#This Row],[Comunicazioni
'[N']]]/704223</f>
        <v>1.3011786920647539E-4</v>
      </c>
      <c r="G398" s="2"/>
      <c r="H398" s="4">
        <f>Tabella3[[#This Row],[PESO Comunicazioni 
'[%']]]*Tabella3[[#This Row],[Copertura 
'[No = 0 ; SI = 1']]]</f>
        <v>0</v>
      </c>
    </row>
    <row r="399" spans="1:8" x14ac:dyDescent="0.35">
      <c r="A399" s="3" t="s">
        <v>459</v>
      </c>
      <c r="B399" s="3" t="s">
        <v>4</v>
      </c>
      <c r="C399" s="3" t="s">
        <v>205</v>
      </c>
      <c r="D399" s="3" t="s">
        <v>444</v>
      </c>
      <c r="E399" s="14">
        <v>7.3137290632498972</v>
      </c>
      <c r="F399" s="4">
        <f>Tabella3[[#This Row],[Comunicazioni
'[N']]]/704223</f>
        <v>1.0385529957484912E-5</v>
      </c>
      <c r="G399" s="2"/>
      <c r="H399" s="4">
        <f>Tabella3[[#This Row],[PESO Comunicazioni 
'[%']]]*Tabella3[[#This Row],[Copertura 
'[No = 0 ; SI = 1']]]</f>
        <v>0</v>
      </c>
    </row>
    <row r="400" spans="1:8" x14ac:dyDescent="0.35">
      <c r="A400" s="3" t="s">
        <v>460</v>
      </c>
      <c r="B400" s="3" t="s">
        <v>4</v>
      </c>
      <c r="C400" s="3" t="s">
        <v>205</v>
      </c>
      <c r="D400" s="3" t="s">
        <v>444</v>
      </c>
      <c r="E400" s="14">
        <v>123.63350889942237</v>
      </c>
      <c r="F400" s="4">
        <f>Tabella3[[#This Row],[Comunicazioni
'[N']]]/704223</f>
        <v>1.7556016900814424E-4</v>
      </c>
      <c r="G400" s="2"/>
      <c r="H400" s="4">
        <f>Tabella3[[#This Row],[PESO Comunicazioni 
'[%']]]*Tabella3[[#This Row],[Copertura 
'[No = 0 ; SI = 1']]]</f>
        <v>0</v>
      </c>
    </row>
    <row r="401" spans="1:8" x14ac:dyDescent="0.35">
      <c r="A401" s="3" t="s">
        <v>461</v>
      </c>
      <c r="B401" s="3" t="s">
        <v>4</v>
      </c>
      <c r="C401" s="3" t="s">
        <v>205</v>
      </c>
      <c r="D401" s="3" t="s">
        <v>444</v>
      </c>
      <c r="E401" s="14">
        <v>3.3755672599614912</v>
      </c>
      <c r="F401" s="4">
        <f>Tabella3[[#This Row],[Comunicazioni
'[N']]]/704223</f>
        <v>4.7933215188391901E-6</v>
      </c>
      <c r="G401" s="2"/>
      <c r="H401" s="4">
        <f>Tabella3[[#This Row],[PESO Comunicazioni 
'[%']]]*Tabella3[[#This Row],[Copertura 
'[No = 0 ; SI = 1']]]</f>
        <v>0</v>
      </c>
    </row>
    <row r="402" spans="1:8" x14ac:dyDescent="0.35">
      <c r="A402" s="3" t="s">
        <v>462</v>
      </c>
      <c r="B402" s="3" t="s">
        <v>4</v>
      </c>
      <c r="C402" s="3" t="s">
        <v>205</v>
      </c>
      <c r="D402" s="3" t="s">
        <v>444</v>
      </c>
      <c r="E402" s="14">
        <v>12.377079953192135</v>
      </c>
      <c r="F402" s="4">
        <f>Tabella3[[#This Row],[Comunicazioni
'[N']]]/704223</f>
        <v>1.75755122357437E-5</v>
      </c>
      <c r="G402" s="2"/>
      <c r="H402" s="4">
        <f>Tabella3[[#This Row],[PESO Comunicazioni 
'[%']]]*Tabella3[[#This Row],[Copertura 
'[No = 0 ; SI = 1']]]</f>
        <v>0</v>
      </c>
    </row>
    <row r="403" spans="1:8" x14ac:dyDescent="0.35">
      <c r="A403" s="3" t="s">
        <v>463</v>
      </c>
      <c r="B403" s="3" t="s">
        <v>4</v>
      </c>
      <c r="C403" s="3" t="s">
        <v>205</v>
      </c>
      <c r="D403" s="3" t="s">
        <v>444</v>
      </c>
      <c r="E403" s="14">
        <v>121.75869798607619</v>
      </c>
      <c r="F403" s="4">
        <f>Tabella3[[#This Row],[Comunicazioni
'[N']]]/704223</f>
        <v>1.7289792861930977E-4</v>
      </c>
      <c r="G403" s="2"/>
      <c r="H403" s="4">
        <f>Tabella3[[#This Row],[PESO Comunicazioni 
'[%']]]*Tabella3[[#This Row],[Copertura 
'[No = 0 ; SI = 1']]]</f>
        <v>0</v>
      </c>
    </row>
    <row r="404" spans="1:8" x14ac:dyDescent="0.35">
      <c r="A404" s="3" t="s">
        <v>464</v>
      </c>
      <c r="B404" s="3" t="s">
        <v>4</v>
      </c>
      <c r="C404" s="3" t="s">
        <v>205</v>
      </c>
      <c r="D404" s="3" t="s">
        <v>444</v>
      </c>
      <c r="E404" s="14">
        <v>797.69099124218678</v>
      </c>
      <c r="F404" s="4">
        <f>Tabella3[[#This Row],[Comunicazioni
'[N']]]/704223</f>
        <v>1.1327249908653747E-3</v>
      </c>
      <c r="G404" s="2"/>
      <c r="H404" s="4">
        <f>Tabella3[[#This Row],[PESO Comunicazioni 
'[%']]]*Tabella3[[#This Row],[Copertura 
'[No = 0 ; SI = 1']]]</f>
        <v>0</v>
      </c>
    </row>
    <row r="405" spans="1:8" x14ac:dyDescent="0.35">
      <c r="A405" s="3" t="s">
        <v>465</v>
      </c>
      <c r="B405" s="3" t="s">
        <v>4</v>
      </c>
      <c r="C405" s="3" t="s">
        <v>205</v>
      </c>
      <c r="D405" s="3" t="s">
        <v>444</v>
      </c>
      <c r="E405" s="14">
        <v>273.14636679188283</v>
      </c>
      <c r="F405" s="4">
        <f>Tabella3[[#This Row],[Comunicazioni
'[N']]]/704223</f>
        <v>3.8786913632738894E-4</v>
      </c>
      <c r="G405" s="2"/>
      <c r="H405" s="4">
        <f>Tabella3[[#This Row],[PESO Comunicazioni 
'[%']]]*Tabella3[[#This Row],[Copertura 
'[No = 0 ; SI = 1']]]</f>
        <v>0</v>
      </c>
    </row>
    <row r="406" spans="1:8" x14ac:dyDescent="0.35">
      <c r="A406" s="3" t="s">
        <v>466</v>
      </c>
      <c r="B406" s="3" t="s">
        <v>4</v>
      </c>
      <c r="C406" s="3" t="s">
        <v>205</v>
      </c>
      <c r="D406" s="3" t="s">
        <v>444</v>
      </c>
      <c r="E406" s="14">
        <v>168.63804697911428</v>
      </c>
      <c r="F406" s="4">
        <f>Tabella3[[#This Row],[Comunicazioni
'[N']]]/704223</f>
        <v>2.3946682652954289E-4</v>
      </c>
      <c r="G406" s="2"/>
      <c r="H406" s="4">
        <f>Tabella3[[#This Row],[PESO Comunicazioni 
'[%']]]*Tabella3[[#This Row],[Copertura 
'[No = 0 ; SI = 1']]]</f>
        <v>0</v>
      </c>
    </row>
    <row r="407" spans="1:8" x14ac:dyDescent="0.35">
      <c r="A407" s="3" t="s">
        <v>467</v>
      </c>
      <c r="B407" s="3" t="s">
        <v>4</v>
      </c>
      <c r="C407" s="3" t="s">
        <v>205</v>
      </c>
      <c r="D407" s="3" t="s">
        <v>444</v>
      </c>
      <c r="E407" s="14">
        <v>723.49337510620694</v>
      </c>
      <c r="F407" s="4">
        <f>Tabella3[[#This Row],[Comunicazioni
'[N']]]/704223</f>
        <v>1.0273640240466542E-3</v>
      </c>
      <c r="G407" s="2"/>
      <c r="H407" s="4">
        <f>Tabella3[[#This Row],[PESO Comunicazioni 
'[%']]]*Tabella3[[#This Row],[Copertura 
'[No = 0 ; SI = 1']]]</f>
        <v>0</v>
      </c>
    </row>
    <row r="408" spans="1:8" x14ac:dyDescent="0.35">
      <c r="A408" s="3" t="s">
        <v>468</v>
      </c>
      <c r="B408" s="3" t="s">
        <v>4</v>
      </c>
      <c r="C408" s="3" t="s">
        <v>205</v>
      </c>
      <c r="D408" s="3" t="s">
        <v>444</v>
      </c>
      <c r="E408" s="14">
        <v>18.438918149903728</v>
      </c>
      <c r="F408" s="4">
        <f>Tabella3[[#This Row],[Comunicazioni
'[N']]]/704223</f>
        <v>2.6183351225256384E-5</v>
      </c>
      <c r="G408" s="2"/>
      <c r="H408" s="4">
        <f>Tabella3[[#This Row],[PESO Comunicazioni 
'[%']]]*Tabella3[[#This Row],[Copertura 
'[No = 0 ; SI = 1']]]</f>
        <v>0</v>
      </c>
    </row>
    <row r="409" spans="1:8" x14ac:dyDescent="0.35">
      <c r="A409" s="3" t="s">
        <v>469</v>
      </c>
      <c r="B409" s="3" t="s">
        <v>4</v>
      </c>
      <c r="C409" s="3" t="s">
        <v>205</v>
      </c>
      <c r="D409" s="3" t="s">
        <v>444</v>
      </c>
      <c r="E409" s="14">
        <v>1899.3307331402766</v>
      </c>
      <c r="F409" s="4">
        <f>Tabella3[[#This Row],[Comunicazioni
'[N']]]/704223</f>
        <v>2.6970586492350811E-3</v>
      </c>
      <c r="G409" s="2"/>
      <c r="H409" s="4">
        <f>Tabella3[[#This Row],[PESO Comunicazioni 
'[%']]]*Tabella3[[#This Row],[Copertura 
'[No = 0 ; SI = 1']]]</f>
        <v>0</v>
      </c>
    </row>
    <row r="410" spans="1:8" x14ac:dyDescent="0.35">
      <c r="A410" s="3" t="s">
        <v>470</v>
      </c>
      <c r="B410" s="3" t="s">
        <v>4</v>
      </c>
      <c r="C410" s="3" t="s">
        <v>205</v>
      </c>
      <c r="D410" s="3" t="s">
        <v>444</v>
      </c>
      <c r="E410" s="14">
        <v>558.72862634720809</v>
      </c>
      <c r="F410" s="4">
        <f>Tabella3[[#This Row],[Comunicazioni
'[N']]]/704223</f>
        <v>7.9339729936001534E-4</v>
      </c>
      <c r="G410" s="2"/>
      <c r="H410" s="4">
        <f>Tabella3[[#This Row],[PESO Comunicazioni 
'[%']]]*Tabella3[[#This Row],[Copertura 
'[No = 0 ; SI = 1']]]</f>
        <v>0</v>
      </c>
    </row>
    <row r="411" spans="1:8" x14ac:dyDescent="0.35">
      <c r="A411" s="3" t="s">
        <v>471</v>
      </c>
      <c r="B411" s="3" t="s">
        <v>4</v>
      </c>
      <c r="C411" s="3" t="s">
        <v>205</v>
      </c>
      <c r="D411" s="3" t="s">
        <v>444</v>
      </c>
      <c r="E411" s="14">
        <v>460.5973864876317</v>
      </c>
      <c r="F411" s="4">
        <f>Tabella3[[#This Row],[Comunicazioni
'[N']]]/704223</f>
        <v>6.5405047334101795E-4</v>
      </c>
      <c r="G411" s="2"/>
      <c r="H411" s="4">
        <f>Tabella3[[#This Row],[PESO Comunicazioni 
'[%']]]*Tabella3[[#This Row],[Copertura 
'[No = 0 ; SI = 1']]]</f>
        <v>0</v>
      </c>
    </row>
    <row r="412" spans="1:8" x14ac:dyDescent="0.35">
      <c r="A412" s="3" t="s">
        <v>472</v>
      </c>
      <c r="B412" s="3" t="s">
        <v>4</v>
      </c>
      <c r="C412" s="3" t="s">
        <v>205</v>
      </c>
      <c r="D412" s="3" t="s">
        <v>444</v>
      </c>
      <c r="E412" s="14">
        <v>898.57034023522488</v>
      </c>
      <c r="F412" s="4">
        <f>Tabella3[[#This Row],[Comunicazioni
'[N']]]/704223</f>
        <v>1.2759741448876633E-3</v>
      </c>
      <c r="G412" s="2"/>
      <c r="H412" s="4">
        <f>Tabella3[[#This Row],[PESO Comunicazioni 
'[%']]]*Tabella3[[#This Row],[Copertura 
'[No = 0 ; SI = 1']]]</f>
        <v>0</v>
      </c>
    </row>
    <row r="413" spans="1:8" x14ac:dyDescent="0.35">
      <c r="A413" s="3" t="s">
        <v>473</v>
      </c>
      <c r="B413" s="3" t="s">
        <v>4</v>
      </c>
      <c r="C413" s="3" t="s">
        <v>205</v>
      </c>
      <c r="D413" s="3" t="s">
        <v>444</v>
      </c>
      <c r="E413" s="14">
        <v>462.5973864876317</v>
      </c>
      <c r="F413" s="4">
        <f>Tabella3[[#This Row],[Comunicazioni
'[N']]]/704223</f>
        <v>6.5689048282664968E-4</v>
      </c>
      <c r="G413" s="2"/>
      <c r="H413" s="4">
        <f>Tabella3[[#This Row],[PESO Comunicazioni 
'[%']]]*Tabella3[[#This Row],[Copertura 
'[No = 0 ; SI = 1']]]</f>
        <v>0</v>
      </c>
    </row>
    <row r="414" spans="1:8" x14ac:dyDescent="0.35">
      <c r="A414" s="3" t="s">
        <v>474</v>
      </c>
      <c r="B414" s="3" t="s">
        <v>4</v>
      </c>
      <c r="C414" s="3" t="s">
        <v>205</v>
      </c>
      <c r="D414" s="3" t="s">
        <v>444</v>
      </c>
      <c r="E414" s="14">
        <v>162.69837248259523</v>
      </c>
      <c r="F414" s="4">
        <f>Tabella3[[#This Row],[Comunicazioni
'[N']]]/704223</f>
        <v>2.3103246057370354E-4</v>
      </c>
      <c r="G414" s="2"/>
      <c r="H414" s="4">
        <f>Tabella3[[#This Row],[PESO Comunicazioni 
'[%']]]*Tabella3[[#This Row],[Copertura 
'[No = 0 ; SI = 1']]]</f>
        <v>0</v>
      </c>
    </row>
    <row r="415" spans="1:8" x14ac:dyDescent="0.35">
      <c r="A415" s="3" t="s">
        <v>475</v>
      </c>
      <c r="B415" s="3" t="s">
        <v>4</v>
      </c>
      <c r="C415" s="3" t="s">
        <v>205</v>
      </c>
      <c r="D415" s="3" t="s">
        <v>444</v>
      </c>
      <c r="E415" s="14">
        <v>232.7692868386907</v>
      </c>
      <c r="F415" s="4">
        <f>Tabella3[[#This Row],[Comunicazioni
'[N']]]/704223</f>
        <v>3.3053349129280173E-4</v>
      </c>
      <c r="G415" s="2"/>
      <c r="H415" s="4">
        <f>Tabella3[[#This Row],[PESO Comunicazioni 
'[%']]]*Tabella3[[#This Row],[Copertura 
'[No = 0 ; SI = 1']]]</f>
        <v>0</v>
      </c>
    </row>
    <row r="416" spans="1:8" x14ac:dyDescent="0.35">
      <c r="A416" s="3" t="s">
        <v>476</v>
      </c>
      <c r="B416" s="3" t="s">
        <v>4</v>
      </c>
      <c r="C416" s="3" t="s">
        <v>205</v>
      </c>
      <c r="D416" s="3" t="s">
        <v>444</v>
      </c>
      <c r="E416" s="14">
        <v>1425.9806994394912</v>
      </c>
      <c r="F416" s="4">
        <f>Tabella3[[#This Row],[Comunicazioni
'[N']]]/704223</f>
        <v>2.0248993563679279E-3</v>
      </c>
      <c r="G416" s="2"/>
      <c r="H416" s="4">
        <f>Tabella3[[#This Row],[PESO Comunicazioni 
'[%']]]*Tabella3[[#This Row],[Copertura 
'[No = 0 ; SI = 1']]]</f>
        <v>0</v>
      </c>
    </row>
    <row r="417" spans="1:8" x14ac:dyDescent="0.35">
      <c r="A417" s="3" t="s">
        <v>477</v>
      </c>
      <c r="B417" s="3" t="s">
        <v>4</v>
      </c>
      <c r="C417" s="3" t="s">
        <v>205</v>
      </c>
      <c r="D417" s="3" t="s">
        <v>444</v>
      </c>
      <c r="E417" s="14">
        <v>161.57469608917205</v>
      </c>
      <c r="F417" s="4">
        <f>Tabella3[[#This Row],[Comunicazioni
'[N']]]/704223</f>
        <v>2.2943683476565243E-4</v>
      </c>
      <c r="G417" s="2"/>
      <c r="H417" s="4">
        <f>Tabella3[[#This Row],[PESO Comunicazioni 
'[%']]]*Tabella3[[#This Row],[Copertura 
'[No = 0 ; SI = 1']]]</f>
        <v>0</v>
      </c>
    </row>
    <row r="418" spans="1:8" x14ac:dyDescent="0.35">
      <c r="A418" s="3" t="s">
        <v>478</v>
      </c>
      <c r="B418" s="3" t="s">
        <v>4</v>
      </c>
      <c r="C418" s="3" t="s">
        <v>205</v>
      </c>
      <c r="D418" s="3" t="s">
        <v>444</v>
      </c>
      <c r="E418" s="14">
        <v>18.313729063249898</v>
      </c>
      <c r="F418" s="4">
        <f>Tabella3[[#This Row],[Comunicazioni
'[N']]]/704223</f>
        <v>2.6005582128459165E-5</v>
      </c>
      <c r="G418" s="2"/>
      <c r="H418" s="4">
        <f>Tabella3[[#This Row],[PESO Comunicazioni 
'[%']]]*Tabella3[[#This Row],[Copertura 
'[No = 0 ; SI = 1']]]</f>
        <v>0</v>
      </c>
    </row>
    <row r="419" spans="1:8" x14ac:dyDescent="0.35">
      <c r="A419" s="3" t="s">
        <v>479</v>
      </c>
      <c r="B419" s="3" t="s">
        <v>4</v>
      </c>
      <c r="C419" s="3" t="s">
        <v>205</v>
      </c>
      <c r="D419" s="3" t="s">
        <v>444</v>
      </c>
      <c r="E419" s="14">
        <v>101.3831307261147</v>
      </c>
      <c r="F419" s="4">
        <f>Tabella3[[#This Row],[Comunicazioni
'[N']]]/704223</f>
        <v>1.4396452647260131E-4</v>
      </c>
      <c r="G419" s="2"/>
      <c r="H419" s="4">
        <f>Tabella3[[#This Row],[PESO Comunicazioni 
'[%']]]*Tabella3[[#This Row],[Copertura 
'[No = 0 ; SI = 1']]]</f>
        <v>0</v>
      </c>
    </row>
    <row r="420" spans="1:8" x14ac:dyDescent="0.35">
      <c r="A420" s="3" t="s">
        <v>480</v>
      </c>
      <c r="B420" s="3" t="s">
        <v>4</v>
      </c>
      <c r="C420" s="3" t="s">
        <v>205</v>
      </c>
      <c r="D420" s="3" t="s">
        <v>444</v>
      </c>
      <c r="E420" s="14">
        <v>136.57318339594141</v>
      </c>
      <c r="F420" s="4">
        <f>Tabella3[[#This Row],[Comunicazioni
'[N']]]/704223</f>
        <v>1.9393456816369447E-4</v>
      </c>
      <c r="G420" s="2"/>
      <c r="H420" s="4">
        <f>Tabella3[[#This Row],[PESO Comunicazioni 
'[%']]]*Tabella3[[#This Row],[Copertura 
'[No = 0 ; SI = 1']]]</f>
        <v>0</v>
      </c>
    </row>
    <row r="421" spans="1:8" x14ac:dyDescent="0.35">
      <c r="A421" s="3" t="s">
        <v>481</v>
      </c>
      <c r="B421" s="3" t="s">
        <v>4</v>
      </c>
      <c r="C421" s="3" t="s">
        <v>205</v>
      </c>
      <c r="D421" s="3" t="s">
        <v>444</v>
      </c>
      <c r="E421" s="14">
        <v>16.627458126499796</v>
      </c>
      <c r="F421" s="4">
        <f>Tabella3[[#This Row],[Comunicazioni
'[N']]]/704223</f>
        <v>2.3611069400601509E-5</v>
      </c>
      <c r="G421" s="2"/>
      <c r="H421" s="4">
        <f>Tabella3[[#This Row],[PESO Comunicazioni 
'[%']]]*Tabella3[[#This Row],[Copertura 
'[No = 0 ; SI = 1']]]</f>
        <v>0</v>
      </c>
    </row>
    <row r="422" spans="1:8" x14ac:dyDescent="0.35">
      <c r="A422" s="3" t="s">
        <v>482</v>
      </c>
      <c r="B422" s="3" t="s">
        <v>4</v>
      </c>
      <c r="C422" s="3" t="s">
        <v>205</v>
      </c>
      <c r="D422" s="3" t="s">
        <v>444</v>
      </c>
      <c r="E422" s="14">
        <v>10.001512693230643</v>
      </c>
      <c r="F422" s="4">
        <f>Tabella3[[#This Row],[Comunicazioni
'[N']]]/704223</f>
        <v>1.4202195459720348E-5</v>
      </c>
      <c r="G422" s="2"/>
      <c r="H422" s="4">
        <f>Tabella3[[#This Row],[PESO Comunicazioni 
'[%']]]*Tabella3[[#This Row],[Copertura 
'[No = 0 ; SI = 1']]]</f>
        <v>0</v>
      </c>
    </row>
    <row r="423" spans="1:8" x14ac:dyDescent="0.35">
      <c r="A423" s="3" t="s">
        <v>526</v>
      </c>
      <c r="B423" s="3" t="s">
        <v>4</v>
      </c>
      <c r="C423" s="3" t="s">
        <v>205</v>
      </c>
      <c r="D423" s="3" t="s">
        <v>527</v>
      </c>
      <c r="E423" s="14">
        <v>19.190052669826713</v>
      </c>
      <c r="F423" s="4">
        <f>Tabella3[[#This Row],[Comunicazioni
'[N']]]/704223</f>
        <v>2.7249965806039723E-5</v>
      </c>
      <c r="G423" s="2"/>
      <c r="H423" s="4">
        <f>Tabella3[[#This Row],[PESO Comunicazioni 
'[%']]]*Tabella3[[#This Row],[Copertura 
'[No = 0 ; SI = 1']]]</f>
        <v>0</v>
      </c>
    </row>
    <row r="424" spans="1:8" x14ac:dyDescent="0.35">
      <c r="A424" s="3" t="s">
        <v>528</v>
      </c>
      <c r="B424" s="3" t="s">
        <v>4</v>
      </c>
      <c r="C424" s="3" t="s">
        <v>205</v>
      </c>
      <c r="D424" s="3" t="s">
        <v>527</v>
      </c>
      <c r="E424" s="14">
        <v>471.03630463753541</v>
      </c>
      <c r="F424" s="4">
        <f>Tabella3[[#This Row],[Comunicazioni
'[N']]]/704223</f>
        <v>6.6887378662374764E-4</v>
      </c>
      <c r="G424" s="2"/>
      <c r="H424" s="4">
        <f>Tabella3[[#This Row],[PESO Comunicazioni 
'[%']]]*Tabella3[[#This Row],[Copertura 
'[No = 0 ; SI = 1']]]</f>
        <v>0</v>
      </c>
    </row>
    <row r="425" spans="1:8" x14ac:dyDescent="0.35">
      <c r="A425" s="3" t="s">
        <v>529</v>
      </c>
      <c r="B425" s="3" t="s">
        <v>4</v>
      </c>
      <c r="C425" s="3" t="s">
        <v>205</v>
      </c>
      <c r="D425" s="3" t="s">
        <v>527</v>
      </c>
      <c r="E425" s="14">
        <v>169.57620878240272</v>
      </c>
      <c r="F425" s="4">
        <f>Tabella3[[#This Row],[Comunicazioni
'[N']]]/704223</f>
        <v>2.4079902073974112E-4</v>
      </c>
      <c r="G425" s="2"/>
      <c r="H425" s="4">
        <f>Tabella3[[#This Row],[PESO Comunicazioni 
'[%']]]*Tabella3[[#This Row],[Copertura 
'[No = 0 ; SI = 1']]]</f>
        <v>0</v>
      </c>
    </row>
    <row r="426" spans="1:8" x14ac:dyDescent="0.35">
      <c r="A426" s="3" t="s">
        <v>530</v>
      </c>
      <c r="B426" s="3" t="s">
        <v>4</v>
      </c>
      <c r="C426" s="3" t="s">
        <v>205</v>
      </c>
      <c r="D426" s="3" t="s">
        <v>527</v>
      </c>
      <c r="E426" s="14">
        <v>13.814485409865219</v>
      </c>
      <c r="F426" s="4">
        <f>Tabella3[[#This Row],[Comunicazioni
'[N']]]/704223</f>
        <v>1.9616634801568848E-5</v>
      </c>
      <c r="G426" s="2"/>
      <c r="H426" s="4">
        <f>Tabella3[[#This Row],[PESO Comunicazioni 
'[%']]]*Tabella3[[#This Row],[Copertura 
'[No = 0 ; SI = 1']]]</f>
        <v>0</v>
      </c>
    </row>
    <row r="427" spans="1:8" x14ac:dyDescent="0.35">
      <c r="A427" s="3" t="s">
        <v>531</v>
      </c>
      <c r="B427" s="3" t="s">
        <v>4</v>
      </c>
      <c r="C427" s="3" t="s">
        <v>205</v>
      </c>
      <c r="D427" s="3" t="s">
        <v>527</v>
      </c>
      <c r="E427" s="14">
        <v>611.17813334972629</v>
      </c>
      <c r="F427" s="4">
        <f>Tabella3[[#This Row],[Comunicazioni
'[N']]]/704223</f>
        <v>8.6787584806194385E-4</v>
      </c>
      <c r="G427" s="2"/>
      <c r="H427" s="4">
        <f>Tabella3[[#This Row],[PESO Comunicazioni 
'[%']]]*Tabella3[[#This Row],[Copertura 
'[No = 0 ; SI = 1']]]</f>
        <v>0</v>
      </c>
    </row>
    <row r="428" spans="1:8" x14ac:dyDescent="0.35">
      <c r="A428" s="3" t="s">
        <v>532</v>
      </c>
      <c r="B428" s="3" t="s">
        <v>4</v>
      </c>
      <c r="C428" s="3" t="s">
        <v>205</v>
      </c>
      <c r="D428" s="3" t="s">
        <v>527</v>
      </c>
      <c r="E428" s="14">
        <v>129.57318339594141</v>
      </c>
      <c r="F428" s="4">
        <f>Tabella3[[#This Row],[Comunicazioni
'[N']]]/704223</f>
        <v>1.8399453496398358E-4</v>
      </c>
      <c r="G428" s="2"/>
      <c r="H428" s="4">
        <f>Tabella3[[#This Row],[PESO Comunicazioni 
'[%']]]*Tabella3[[#This Row],[Copertura 
'[No = 0 ; SI = 1']]]</f>
        <v>0</v>
      </c>
    </row>
    <row r="429" spans="1:8" x14ac:dyDescent="0.35">
      <c r="A429" s="3" t="s">
        <v>533</v>
      </c>
      <c r="B429" s="3" t="s">
        <v>4</v>
      </c>
      <c r="C429" s="3" t="s">
        <v>205</v>
      </c>
      <c r="D429" s="3" t="s">
        <v>527</v>
      </c>
      <c r="E429" s="14">
        <v>216.64258505880622</v>
      </c>
      <c r="F429" s="4">
        <f>Tabella3[[#This Row],[Comunicazioni
'[N']]]/704223</f>
        <v>3.0763349827938908E-4</v>
      </c>
      <c r="G429" s="2"/>
      <c r="H429" s="4">
        <f>Tabella3[[#This Row],[PESO Comunicazioni 
'[%']]]*Tabella3[[#This Row],[Copertura 
'[No = 0 ; SI = 1']]]</f>
        <v>0</v>
      </c>
    </row>
    <row r="430" spans="1:8" x14ac:dyDescent="0.35">
      <c r="A430" s="3" t="s">
        <v>534</v>
      </c>
      <c r="B430" s="3" t="s">
        <v>4</v>
      </c>
      <c r="C430" s="3" t="s">
        <v>205</v>
      </c>
      <c r="D430" s="3" t="s">
        <v>527</v>
      </c>
      <c r="E430" s="14">
        <v>508.72862634720809</v>
      </c>
      <c r="F430" s="4">
        <f>Tabella3[[#This Row],[Comunicazioni
'[N']]]/704223</f>
        <v>7.2239706221922332E-4</v>
      </c>
      <c r="G430" s="2"/>
      <c r="H430" s="4">
        <f>Tabella3[[#This Row],[PESO Comunicazioni 
'[%']]]*Tabella3[[#This Row],[Copertura 
'[No = 0 ; SI = 1']]]</f>
        <v>0</v>
      </c>
    </row>
    <row r="431" spans="1:8" x14ac:dyDescent="0.35">
      <c r="A431" s="3" t="s">
        <v>535</v>
      </c>
      <c r="B431" s="3" t="s">
        <v>4</v>
      </c>
      <c r="C431" s="3" t="s">
        <v>205</v>
      </c>
      <c r="D431" s="3" t="s">
        <v>527</v>
      </c>
      <c r="E431" s="14">
        <v>233.27004318530601</v>
      </c>
      <c r="F431" s="4">
        <f>Tabella3[[#This Row],[Comunicazioni
'[N']]]/704223</f>
        <v>3.312445676799906E-4</v>
      </c>
      <c r="G431" s="2"/>
      <c r="H431" s="4">
        <f>Tabella3[[#This Row],[PESO Comunicazioni 
'[%']]]*Tabella3[[#This Row],[Copertura 
'[No = 0 ; SI = 1']]]</f>
        <v>0</v>
      </c>
    </row>
    <row r="432" spans="1:8" x14ac:dyDescent="0.35">
      <c r="A432" s="3" t="s">
        <v>536</v>
      </c>
      <c r="B432" s="3" t="s">
        <v>4</v>
      </c>
      <c r="C432" s="3" t="s">
        <v>205</v>
      </c>
      <c r="D432" s="3" t="s">
        <v>527</v>
      </c>
      <c r="E432" s="14">
        <v>614.36062255339982</v>
      </c>
      <c r="F432" s="4">
        <f>Tabella3[[#This Row],[Comunicazioni
'[N']]]/704223</f>
        <v>8.7239499782512046E-4</v>
      </c>
      <c r="G432" s="2"/>
      <c r="H432" s="4">
        <f>Tabella3[[#This Row],[PESO Comunicazioni 
'[%']]]*Tabella3[[#This Row],[Copertura 
'[No = 0 ; SI = 1']]]</f>
        <v>0</v>
      </c>
    </row>
    <row r="433" spans="1:8" x14ac:dyDescent="0.35">
      <c r="A433" s="3" t="s">
        <v>537</v>
      </c>
      <c r="B433" s="3" t="s">
        <v>4</v>
      </c>
      <c r="C433" s="3" t="s">
        <v>205</v>
      </c>
      <c r="D433" s="3" t="s">
        <v>527</v>
      </c>
      <c r="E433" s="14">
        <v>106.57015800948014</v>
      </c>
      <c r="F433" s="4">
        <f>Tabella3[[#This Row],[Comunicazioni
'[N']]]/704223</f>
        <v>1.5133012981609538E-4</v>
      </c>
      <c r="G433" s="2"/>
      <c r="H433" s="4">
        <f>Tabella3[[#This Row],[PESO Comunicazioni 
'[%']]]*Tabella3[[#This Row],[Copertura 
'[No = 0 ; SI = 1']]]</f>
        <v>0</v>
      </c>
    </row>
    <row r="434" spans="1:8" x14ac:dyDescent="0.35">
      <c r="A434" s="3" t="s">
        <v>538</v>
      </c>
      <c r="B434" s="3" t="s">
        <v>4</v>
      </c>
      <c r="C434" s="3" t="s">
        <v>205</v>
      </c>
      <c r="D434" s="3" t="s">
        <v>527</v>
      </c>
      <c r="E434" s="14">
        <v>501.72106288105488</v>
      </c>
      <c r="F434" s="4">
        <f>Tabella3[[#This Row],[Comunicazioni
'[N']]]/704223</f>
        <v>7.1244628886170272E-4</v>
      </c>
      <c r="G434" s="2"/>
      <c r="H434" s="4">
        <f>Tabella3[[#This Row],[PESO Comunicazioni 
'[%']]]*Tabella3[[#This Row],[Copertura 
'[No = 0 ; SI = 1']]]</f>
        <v>0</v>
      </c>
    </row>
    <row r="435" spans="1:8" x14ac:dyDescent="0.35">
      <c r="A435" s="3" t="s">
        <v>539</v>
      </c>
      <c r="B435" s="3" t="s">
        <v>4</v>
      </c>
      <c r="C435" s="3" t="s">
        <v>205</v>
      </c>
      <c r="D435" s="3" t="s">
        <v>527</v>
      </c>
      <c r="E435" s="14">
        <v>611.79500262361171</v>
      </c>
      <c r="F435" s="4">
        <f>Tabella3[[#This Row],[Comunicazioni
'[N']]]/704223</f>
        <v>8.6875180535655853E-4</v>
      </c>
      <c r="G435" s="2"/>
      <c r="H435" s="4">
        <f>Tabella3[[#This Row],[PESO Comunicazioni 
'[%']]]*Tabella3[[#This Row],[Copertura 
'[No = 0 ; SI = 1']]]</f>
        <v>0</v>
      </c>
    </row>
    <row r="436" spans="1:8" x14ac:dyDescent="0.35">
      <c r="A436" s="3" t="s">
        <v>540</v>
      </c>
      <c r="B436" s="3" t="s">
        <v>4</v>
      </c>
      <c r="C436" s="3" t="s">
        <v>205</v>
      </c>
      <c r="D436" s="3" t="s">
        <v>527</v>
      </c>
      <c r="E436" s="14">
        <v>782.9941314528221</v>
      </c>
      <c r="F436" s="4">
        <f>Tabella3[[#This Row],[Comunicazioni
'[N']]]/704223</f>
        <v>1.1118553802599775E-3</v>
      </c>
      <c r="G436" s="2"/>
      <c r="H436" s="4">
        <f>Tabella3[[#This Row],[PESO Comunicazioni 
'[%']]]*Tabella3[[#This Row],[Copertura 
'[No = 0 ; SI = 1']]]</f>
        <v>0</v>
      </c>
    </row>
    <row r="437" spans="1:8" x14ac:dyDescent="0.35">
      <c r="A437" s="3" t="s">
        <v>541</v>
      </c>
      <c r="B437" s="3" t="s">
        <v>4</v>
      </c>
      <c r="C437" s="3" t="s">
        <v>205</v>
      </c>
      <c r="D437" s="3" t="s">
        <v>527</v>
      </c>
      <c r="E437" s="14">
        <v>115.63350889942237</v>
      </c>
      <c r="F437" s="4">
        <f>Tabella3[[#This Row],[Comunicazioni
'[N']]]/704223</f>
        <v>1.6420013106561751E-4</v>
      </c>
      <c r="G437" s="2"/>
      <c r="H437" s="4">
        <f>Tabella3[[#This Row],[PESO Comunicazioni 
'[%']]]*Tabella3[[#This Row],[Copertura 
'[No = 0 ; SI = 1']]]</f>
        <v>0</v>
      </c>
    </row>
    <row r="438" spans="1:8" x14ac:dyDescent="0.35">
      <c r="A438" s="3" t="s">
        <v>542</v>
      </c>
      <c r="B438" s="3" t="s">
        <v>4</v>
      </c>
      <c r="C438" s="3" t="s">
        <v>205</v>
      </c>
      <c r="D438" s="3" t="s">
        <v>527</v>
      </c>
      <c r="E438" s="14">
        <v>571.54159906384268</v>
      </c>
      <c r="F438" s="4">
        <f>Tabella3[[#This Row],[Comunicazioni
'[N']]]/704223</f>
        <v>8.1159178138720642E-4</v>
      </c>
      <c r="G438" s="2"/>
      <c r="H438" s="4">
        <f>Tabella3[[#This Row],[PESO Comunicazioni 
'[%']]]*Tabella3[[#This Row],[Copertura 
'[No = 0 ; SI = 1']]]</f>
        <v>0</v>
      </c>
    </row>
    <row r="439" spans="1:8" x14ac:dyDescent="0.35">
      <c r="A439" s="3" t="s">
        <v>543</v>
      </c>
      <c r="B439" s="3" t="s">
        <v>4</v>
      </c>
      <c r="C439" s="3" t="s">
        <v>205</v>
      </c>
      <c r="D439" s="3" t="s">
        <v>527</v>
      </c>
      <c r="E439" s="14">
        <v>234.58074686209463</v>
      </c>
      <c r="F439" s="4">
        <f>Tabella3[[#This Row],[Comunicazioni
'[N']]]/704223</f>
        <v>3.331057731174566E-4</v>
      </c>
      <c r="G439" s="2"/>
      <c r="H439" s="4">
        <f>Tabella3[[#This Row],[PESO Comunicazioni 
'[%']]]*Tabella3[[#This Row],[Copertura 
'[No = 0 ; SI = 1']]]</f>
        <v>0</v>
      </c>
    </row>
    <row r="440" spans="1:8" x14ac:dyDescent="0.35">
      <c r="A440" s="3" t="s">
        <v>544</v>
      </c>
      <c r="B440" s="3" t="s">
        <v>4</v>
      </c>
      <c r="C440" s="3" t="s">
        <v>205</v>
      </c>
      <c r="D440" s="3" t="s">
        <v>527</v>
      </c>
      <c r="E440" s="14">
        <v>23.066376276403524</v>
      </c>
      <c r="F440" s="4">
        <f>Tabella3[[#This Row],[Comunicazioni
'[N']]]/704223</f>
        <v>3.27543637120678E-5</v>
      </c>
      <c r="G440" s="2"/>
      <c r="H440" s="4">
        <f>Tabella3[[#This Row],[PESO Comunicazioni 
'[%']]]*Tabella3[[#This Row],[Copertura 
'[No = 0 ; SI = 1']]]</f>
        <v>0</v>
      </c>
    </row>
    <row r="441" spans="1:8" x14ac:dyDescent="0.35">
      <c r="A441" s="3" t="s">
        <v>545</v>
      </c>
      <c r="B441" s="3" t="s">
        <v>4</v>
      </c>
      <c r="C441" s="3" t="s">
        <v>205</v>
      </c>
      <c r="D441" s="3" t="s">
        <v>527</v>
      </c>
      <c r="E441" s="14">
        <v>1863.5086842642581</v>
      </c>
      <c r="F441" s="4">
        <f>Tabella3[[#This Row],[Comunicazioni
'[N']]]/704223</f>
        <v>2.6461911699337541E-3</v>
      </c>
      <c r="G441" s="2"/>
      <c r="H441" s="4">
        <f>Tabella3[[#This Row],[PESO Comunicazioni 
'[%']]]*Tabella3[[#This Row],[Copertura 
'[No = 0 ; SI = 1']]]</f>
        <v>0</v>
      </c>
    </row>
    <row r="442" spans="1:8" x14ac:dyDescent="0.35">
      <c r="A442" s="3" t="s">
        <v>546</v>
      </c>
      <c r="B442" s="3" t="s">
        <v>4</v>
      </c>
      <c r="C442" s="3" t="s">
        <v>205</v>
      </c>
      <c r="D442" s="3" t="s">
        <v>527</v>
      </c>
      <c r="E442" s="14">
        <v>21.253403559768945</v>
      </c>
      <c r="F442" s="4">
        <f>Tabella3[[#This Row],[Comunicazioni
'[N']]]/704223</f>
        <v>3.0179933855850979E-5</v>
      </c>
      <c r="G442" s="2"/>
      <c r="H442" s="4">
        <f>Tabella3[[#This Row],[PESO Comunicazioni 
'[%']]]*Tabella3[[#This Row],[Copertura 
'[No = 0 ; SI = 1']]]</f>
        <v>0</v>
      </c>
    </row>
    <row r="443" spans="1:8" x14ac:dyDescent="0.35">
      <c r="A443" s="3" t="s">
        <v>547</v>
      </c>
      <c r="B443" s="3" t="s">
        <v>4</v>
      </c>
      <c r="C443" s="3" t="s">
        <v>205</v>
      </c>
      <c r="D443" s="3" t="s">
        <v>527</v>
      </c>
      <c r="E443" s="14">
        <v>85.758697986076186</v>
      </c>
      <c r="F443" s="4">
        <f>Tabella3[[#This Row],[Comunicazioni
'[N']]]/704223</f>
        <v>1.2177775787793949E-4</v>
      </c>
      <c r="G443" s="2"/>
      <c r="H443" s="4">
        <f>Tabella3[[#This Row],[PESO Comunicazioni 
'[%']]]*Tabella3[[#This Row],[Copertura 
'[No = 0 ; SI = 1']]]</f>
        <v>0</v>
      </c>
    </row>
    <row r="444" spans="1:8" x14ac:dyDescent="0.35">
      <c r="A444" s="3" t="s">
        <v>548</v>
      </c>
      <c r="B444" s="3" t="s">
        <v>4</v>
      </c>
      <c r="C444" s="3" t="s">
        <v>205</v>
      </c>
      <c r="D444" s="3" t="s">
        <v>527</v>
      </c>
      <c r="E444" s="14">
        <v>2.6877836299807454</v>
      </c>
      <c r="F444" s="4">
        <f>Tabella3[[#This Row],[Comunicazioni
'[N']]]/704223</f>
        <v>3.816665502235436E-6</v>
      </c>
      <c r="G444" s="2"/>
      <c r="H444" s="4">
        <f>Tabella3[[#This Row],[PESO Comunicazioni 
'[%']]]*Tabella3[[#This Row],[Copertura 
'[No = 0 ; SI = 1']]]</f>
        <v>0</v>
      </c>
    </row>
    <row r="445" spans="1:8" x14ac:dyDescent="0.35">
      <c r="A445" s="3" t="s">
        <v>549</v>
      </c>
      <c r="B445" s="3" t="s">
        <v>4</v>
      </c>
      <c r="C445" s="3" t="s">
        <v>205</v>
      </c>
      <c r="D445" s="3" t="s">
        <v>527</v>
      </c>
      <c r="E445" s="14">
        <v>170.635021592653</v>
      </c>
      <c r="F445" s="4">
        <f>Tabella3[[#This Row],[Comunicazioni
'[N']]]/704223</f>
        <v>2.4230253995205069E-4</v>
      </c>
      <c r="G445" s="2"/>
      <c r="H445" s="4">
        <f>Tabella3[[#This Row],[PESO Comunicazioni 
'[%']]]*Tabella3[[#This Row],[Copertura 
'[No = 0 ; SI = 1']]]</f>
        <v>0</v>
      </c>
    </row>
    <row r="446" spans="1:8" x14ac:dyDescent="0.35">
      <c r="A446" s="3" t="s">
        <v>550</v>
      </c>
      <c r="B446" s="3" t="s">
        <v>4</v>
      </c>
      <c r="C446" s="3" t="s">
        <v>205</v>
      </c>
      <c r="D446" s="3" t="s">
        <v>527</v>
      </c>
      <c r="E446" s="14">
        <v>105.07091435609544</v>
      </c>
      <c r="F446" s="4">
        <f>Tabella3[[#This Row],[Comunicazioni
'[N']]]/704223</f>
        <v>1.4920119671765257E-4</v>
      </c>
      <c r="G446" s="2"/>
      <c r="H446" s="4">
        <f>Tabella3[[#This Row],[PESO Comunicazioni 
'[%']]]*Tabella3[[#This Row],[Copertura 
'[No = 0 ; SI = 1']]]</f>
        <v>0</v>
      </c>
    </row>
    <row r="447" spans="1:8" x14ac:dyDescent="0.35">
      <c r="A447" s="3" t="s">
        <v>551</v>
      </c>
      <c r="B447" s="3" t="s">
        <v>4</v>
      </c>
      <c r="C447" s="3" t="s">
        <v>205</v>
      </c>
      <c r="D447" s="3" t="s">
        <v>527</v>
      </c>
      <c r="E447" s="14">
        <v>151.4495070025182</v>
      </c>
      <c r="F447" s="4">
        <f>Tabella3[[#This Row],[Comunicazioni
'[N']]]/704223</f>
        <v>2.1505901824069677E-4</v>
      </c>
      <c r="G447" s="2"/>
      <c r="H447" s="4">
        <f>Tabella3[[#This Row],[PESO Comunicazioni 
'[%']]]*Tabella3[[#This Row],[Copertura 
'[No = 0 ; SI = 1']]]</f>
        <v>0</v>
      </c>
    </row>
    <row r="448" spans="1:8" x14ac:dyDescent="0.35">
      <c r="A448" s="3" t="s">
        <v>552</v>
      </c>
      <c r="B448" s="3" t="s">
        <v>4</v>
      </c>
      <c r="C448" s="3" t="s">
        <v>205</v>
      </c>
      <c r="D448" s="3" t="s">
        <v>527</v>
      </c>
      <c r="E448" s="14">
        <v>7.7511345199229824</v>
      </c>
      <c r="F448" s="4">
        <f>Tabella3[[#This Row],[Comunicazioni
'[N']]]/704223</f>
        <v>1.1006647780494222E-5</v>
      </c>
      <c r="G448" s="2"/>
      <c r="H448" s="4">
        <f>Tabella3[[#This Row],[PESO Comunicazioni 
'[%']]]*Tabella3[[#This Row],[Copertura 
'[No = 0 ; SI = 1']]]</f>
        <v>0</v>
      </c>
    </row>
    <row r="449" spans="1:8" x14ac:dyDescent="0.35">
      <c r="A449" s="3" t="s">
        <v>553</v>
      </c>
      <c r="B449" s="3" t="s">
        <v>4</v>
      </c>
      <c r="C449" s="3" t="s">
        <v>205</v>
      </c>
      <c r="D449" s="3" t="s">
        <v>527</v>
      </c>
      <c r="E449" s="14">
        <v>39.315241756480539</v>
      </c>
      <c r="F449" s="4">
        <f>Tabella3[[#This Row],[Comunicazioni
'[N']]]/704223</f>
        <v>5.582782975915376E-5</v>
      </c>
      <c r="G449" s="2"/>
      <c r="H449" s="4">
        <f>Tabella3[[#This Row],[PESO Comunicazioni 
'[%']]]*Tabella3[[#This Row],[Copertura 
'[No = 0 ; SI = 1']]]</f>
        <v>0</v>
      </c>
    </row>
    <row r="450" spans="1:8" x14ac:dyDescent="0.35">
      <c r="A450" s="3" t="s">
        <v>554</v>
      </c>
      <c r="B450" s="3" t="s">
        <v>4</v>
      </c>
      <c r="C450" s="3" t="s">
        <v>205</v>
      </c>
      <c r="D450" s="3" t="s">
        <v>527</v>
      </c>
      <c r="E450" s="14">
        <v>126.635021592653</v>
      </c>
      <c r="F450" s="4">
        <f>Tabella3[[#This Row],[Comunicazioni
'[N']]]/704223</f>
        <v>1.798223312681537E-4</v>
      </c>
      <c r="G450" s="2"/>
      <c r="H450" s="4">
        <f>Tabella3[[#This Row],[PESO Comunicazioni 
'[%']]]*Tabella3[[#This Row],[Copertura 
'[No = 0 ; SI = 1']]]</f>
        <v>0</v>
      </c>
    </row>
    <row r="451" spans="1:8" x14ac:dyDescent="0.35">
      <c r="A451" s="3" t="s">
        <v>555</v>
      </c>
      <c r="B451" s="3" t="s">
        <v>4</v>
      </c>
      <c r="C451" s="3" t="s">
        <v>205</v>
      </c>
      <c r="D451" s="3" t="s">
        <v>527</v>
      </c>
      <c r="E451" s="14">
        <v>25.066376276403524</v>
      </c>
      <c r="F451" s="4">
        <f>Tabella3[[#This Row],[Comunicazioni
'[N']]]/704223</f>
        <v>3.5594373197699488E-5</v>
      </c>
      <c r="G451" s="2"/>
      <c r="H451" s="4">
        <f>Tabella3[[#This Row],[PESO Comunicazioni 
'[%']]]*Tabella3[[#This Row],[Copertura 
'[No = 0 ; SI = 1']]]</f>
        <v>0</v>
      </c>
    </row>
    <row r="452" spans="1:8" x14ac:dyDescent="0.35">
      <c r="A452" s="3" t="s">
        <v>556</v>
      </c>
      <c r="B452" s="3" t="s">
        <v>4</v>
      </c>
      <c r="C452" s="3" t="s">
        <v>205</v>
      </c>
      <c r="D452" s="3" t="s">
        <v>527</v>
      </c>
      <c r="E452" s="14">
        <v>205.89447592534452</v>
      </c>
      <c r="F452" s="4">
        <f>Tabella3[[#This Row],[Comunicazioni
'[N']]]/704223</f>
        <v>2.9237113233357122E-4</v>
      </c>
      <c r="G452" s="2"/>
      <c r="H452" s="4">
        <f>Tabella3[[#This Row],[PESO Comunicazioni 
'[%']]]*Tabella3[[#This Row],[Copertura 
'[No = 0 ; SI = 1']]]</f>
        <v>0</v>
      </c>
    </row>
    <row r="453" spans="1:8" x14ac:dyDescent="0.35">
      <c r="A453" s="3" t="s">
        <v>557</v>
      </c>
      <c r="B453" s="3" t="s">
        <v>4</v>
      </c>
      <c r="C453" s="3" t="s">
        <v>205</v>
      </c>
      <c r="D453" s="3" t="s">
        <v>527</v>
      </c>
      <c r="E453" s="14">
        <v>54.321292529403109</v>
      </c>
      <c r="F453" s="4">
        <f>Tabella3[[#This Row],[Comunicazioni
'[N']]]/704223</f>
        <v>7.7136493027639129E-5</v>
      </c>
      <c r="G453" s="2"/>
      <c r="H453" s="4">
        <f>Tabella3[[#This Row],[PESO Comunicazioni 
'[%']]]*Tabella3[[#This Row],[Copertura 
'[No = 0 ; SI = 1']]]</f>
        <v>0</v>
      </c>
    </row>
    <row r="454" spans="1:8" x14ac:dyDescent="0.35">
      <c r="A454" s="3" t="s">
        <v>558</v>
      </c>
      <c r="B454" s="3" t="s">
        <v>4</v>
      </c>
      <c r="C454" s="3" t="s">
        <v>205</v>
      </c>
      <c r="D454" s="3" t="s">
        <v>527</v>
      </c>
      <c r="E454" s="14">
        <v>35.003025386461289</v>
      </c>
      <c r="F454" s="4">
        <f>Tabella3[[#This Row],[Comunicazioni
'[N']]]/704223</f>
        <v>4.9704462061678318E-5</v>
      </c>
      <c r="G454" s="2"/>
      <c r="H454" s="4">
        <f>Tabella3[[#This Row],[PESO Comunicazioni 
'[%']]]*Tabella3[[#This Row],[Copertura 
'[No = 0 ; SI = 1']]]</f>
        <v>0</v>
      </c>
    </row>
    <row r="455" spans="1:8" x14ac:dyDescent="0.35">
      <c r="A455" s="3" t="s">
        <v>559</v>
      </c>
      <c r="B455" s="3" t="s">
        <v>4</v>
      </c>
      <c r="C455" s="3" t="s">
        <v>205</v>
      </c>
      <c r="D455" s="3" t="s">
        <v>527</v>
      </c>
      <c r="E455" s="14">
        <v>86.880861686268744</v>
      </c>
      <c r="F455" s="4">
        <f>Tabella3[[#This Row],[Comunicazioni
'[N']]]/704223</f>
        <v>1.2337123565442869E-4</v>
      </c>
      <c r="G455" s="2"/>
      <c r="H455" s="4">
        <f>Tabella3[[#This Row],[PESO Comunicazioni 
'[%']]]*Tabella3[[#This Row],[Copertura 
'[No = 0 ; SI = 1']]]</f>
        <v>0</v>
      </c>
    </row>
    <row r="456" spans="1:8" x14ac:dyDescent="0.35">
      <c r="A456" s="3" t="s">
        <v>560</v>
      </c>
      <c r="B456" s="3" t="s">
        <v>4</v>
      </c>
      <c r="C456" s="3" t="s">
        <v>205</v>
      </c>
      <c r="D456" s="3" t="s">
        <v>527</v>
      </c>
      <c r="E456" s="14">
        <v>725.6819150828029</v>
      </c>
      <c r="F456" s="4">
        <f>Tabella3[[#This Row],[Comunicazioni
'[N']]]/704223</f>
        <v>1.0304717611932625E-3</v>
      </c>
      <c r="G456" s="2"/>
      <c r="H456" s="4">
        <f>Tabella3[[#This Row],[PESO Comunicazioni 
'[%']]]*Tabella3[[#This Row],[Copertura 
'[No = 0 ; SI = 1']]]</f>
        <v>0</v>
      </c>
    </row>
    <row r="457" spans="1:8" x14ac:dyDescent="0.35">
      <c r="A457" s="3" t="s">
        <v>561</v>
      </c>
      <c r="B457" s="3" t="s">
        <v>4</v>
      </c>
      <c r="C457" s="3" t="s">
        <v>205</v>
      </c>
      <c r="D457" s="3" t="s">
        <v>527</v>
      </c>
      <c r="E457" s="14">
        <v>33.502269039845963</v>
      </c>
      <c r="F457" s="4">
        <f>Tabella3[[#This Row],[Comunicazioni
'[N']]]/704223</f>
        <v>4.7573380931673581E-5</v>
      </c>
      <c r="G457" s="2"/>
      <c r="H457" s="4">
        <f>Tabella3[[#This Row],[PESO Comunicazioni 
'[%']]]*Tabella3[[#This Row],[Copertura 
'[No = 0 ; SI = 1']]]</f>
        <v>0</v>
      </c>
    </row>
    <row r="458" spans="1:8" x14ac:dyDescent="0.35">
      <c r="A458" s="3" t="s">
        <v>562</v>
      </c>
      <c r="B458" s="3" t="s">
        <v>4</v>
      </c>
      <c r="C458" s="3" t="s">
        <v>205</v>
      </c>
      <c r="D458" s="3" t="s">
        <v>527</v>
      </c>
      <c r="E458" s="14">
        <v>406.59284840793975</v>
      </c>
      <c r="F458" s="4">
        <f>Tabella3[[#This Row],[Comunicazioni
'[N']]]/704223</f>
        <v>5.7736377313427677E-4</v>
      </c>
      <c r="G458" s="2"/>
      <c r="H458" s="4">
        <f>Tabella3[[#This Row],[PESO Comunicazioni 
'[%']]]*Tabella3[[#This Row],[Copertura 
'[No = 0 ; SI = 1']]]</f>
        <v>0</v>
      </c>
    </row>
    <row r="459" spans="1:8" x14ac:dyDescent="0.35">
      <c r="A459" s="3" t="s">
        <v>563</v>
      </c>
      <c r="B459" s="3" t="s">
        <v>4</v>
      </c>
      <c r="C459" s="3" t="s">
        <v>205</v>
      </c>
      <c r="D459" s="3" t="s">
        <v>527</v>
      </c>
      <c r="E459" s="14">
        <v>488.09360475455509</v>
      </c>
      <c r="F459" s="4">
        <f>Tabella3[[#This Row],[Comunicazioni
'[N']]]/704223</f>
        <v>6.9309523368954874E-4</v>
      </c>
      <c r="G459" s="2"/>
      <c r="H459" s="4">
        <f>Tabella3[[#This Row],[PESO Comunicazioni 
'[%']]]*Tabella3[[#This Row],[Copertura 
'[No = 0 ; SI = 1']]]</f>
        <v>0</v>
      </c>
    </row>
    <row r="460" spans="1:8" x14ac:dyDescent="0.35">
      <c r="A460" s="3" t="s">
        <v>564</v>
      </c>
      <c r="B460" s="3" t="s">
        <v>4</v>
      </c>
      <c r="C460" s="3" t="s">
        <v>205</v>
      </c>
      <c r="D460" s="3" t="s">
        <v>527</v>
      </c>
      <c r="E460" s="14">
        <v>108.13275255280705</v>
      </c>
      <c r="F460" s="4">
        <f>Tabella3[[#This Row],[Comunicazioni
'[N']]]/704223</f>
        <v>1.5354902147871776E-4</v>
      </c>
      <c r="G460" s="2"/>
      <c r="H460" s="4">
        <f>Tabella3[[#This Row],[PESO Comunicazioni 
'[%']]]*Tabella3[[#This Row],[Copertura 
'[No = 0 ; SI = 1']]]</f>
        <v>0</v>
      </c>
    </row>
    <row r="461" spans="1:8" x14ac:dyDescent="0.35">
      <c r="A461" s="3" t="s">
        <v>565</v>
      </c>
      <c r="B461" s="3" t="s">
        <v>4</v>
      </c>
      <c r="C461" s="3" t="s">
        <v>205</v>
      </c>
      <c r="D461" s="3" t="s">
        <v>527</v>
      </c>
      <c r="E461" s="14">
        <v>70.880861686268744</v>
      </c>
      <c r="F461" s="4">
        <f>Tabella3[[#This Row],[Comunicazioni
'[N']]]/704223</f>
        <v>1.0065115976937524E-4</v>
      </c>
      <c r="G461" s="2"/>
      <c r="H461" s="4">
        <f>Tabella3[[#This Row],[PESO Comunicazioni 
'[%']]]*Tabella3[[#This Row],[Copertura 
'[No = 0 ; SI = 1']]]</f>
        <v>0</v>
      </c>
    </row>
    <row r="462" spans="1:8" x14ac:dyDescent="0.35">
      <c r="A462" s="3" t="s">
        <v>566</v>
      </c>
      <c r="B462" s="3" t="s">
        <v>4</v>
      </c>
      <c r="C462" s="3" t="s">
        <v>205</v>
      </c>
      <c r="D462" s="3" t="s">
        <v>527</v>
      </c>
      <c r="E462" s="14">
        <v>124.69685978936459</v>
      </c>
      <c r="F462" s="4">
        <f>Tabella3[[#This Row],[Comunicazioni
'[N']]]/704223</f>
        <v>1.7707013231513965E-4</v>
      </c>
      <c r="G462" s="2"/>
      <c r="H462" s="4">
        <f>Tabella3[[#This Row],[PESO Comunicazioni 
'[%']]]*Tabella3[[#This Row],[Copertura 
'[No = 0 ; SI = 1']]]</f>
        <v>0</v>
      </c>
    </row>
    <row r="463" spans="1:8" x14ac:dyDescent="0.35">
      <c r="A463" s="3" t="s">
        <v>567</v>
      </c>
      <c r="B463" s="3" t="s">
        <v>4</v>
      </c>
      <c r="C463" s="3" t="s">
        <v>205</v>
      </c>
      <c r="D463" s="3" t="s">
        <v>527</v>
      </c>
      <c r="E463" s="14">
        <v>190.39069419226792</v>
      </c>
      <c r="F463" s="4">
        <f>Tabella3[[#This Row],[Comunicazioni
'[N']]]/704223</f>
        <v>2.7035568874102082E-4</v>
      </c>
      <c r="G463" s="2"/>
      <c r="H463" s="4">
        <f>Tabella3[[#This Row],[PESO Comunicazioni 
'[%']]]*Tabella3[[#This Row],[Copertura 
'[No = 0 ; SI = 1']]]</f>
        <v>0</v>
      </c>
    </row>
    <row r="464" spans="1:8" x14ac:dyDescent="0.35">
      <c r="A464" s="3" t="s">
        <v>568</v>
      </c>
      <c r="B464" s="3" t="s">
        <v>4</v>
      </c>
      <c r="C464" s="3" t="s">
        <v>205</v>
      </c>
      <c r="D464" s="3" t="s">
        <v>527</v>
      </c>
      <c r="E464" s="14">
        <v>36.443456229595661</v>
      </c>
      <c r="F464" s="4">
        <f>Tabella3[[#This Row],[Comunicazioni
'[N']]]/704223</f>
        <v>5.1749880690627347E-5</v>
      </c>
      <c r="G464" s="2"/>
      <c r="H464" s="4">
        <f>Tabella3[[#This Row],[PESO Comunicazioni 
'[%']]]*Tabella3[[#This Row],[Copertura 
'[No = 0 ; SI = 1']]]</f>
        <v>0</v>
      </c>
    </row>
    <row r="465" spans="1:8" x14ac:dyDescent="0.35">
      <c r="A465" s="3" t="s">
        <v>569</v>
      </c>
      <c r="B465" s="3" t="s">
        <v>4</v>
      </c>
      <c r="C465" s="3" t="s">
        <v>205</v>
      </c>
      <c r="D465" s="3" t="s">
        <v>527</v>
      </c>
      <c r="E465" s="14">
        <v>141.25945433269152</v>
      </c>
      <c r="F465" s="4">
        <f>Tabella3[[#This Row],[Comunicazioni
'[N']]]/704223</f>
        <v>2.0058909511999965E-4</v>
      </c>
      <c r="G465" s="2"/>
      <c r="H465" s="4">
        <f>Tabella3[[#This Row],[PESO Comunicazioni 
'[%']]]*Tabella3[[#This Row],[Copertura 
'[No = 0 ; SI = 1']]]</f>
        <v>0</v>
      </c>
    </row>
    <row r="466" spans="1:8" x14ac:dyDescent="0.35">
      <c r="A466" s="3" t="s">
        <v>571</v>
      </c>
      <c r="B466" s="3" t="s">
        <v>4</v>
      </c>
      <c r="C466" s="3" t="s">
        <v>205</v>
      </c>
      <c r="D466" s="3" t="s">
        <v>572</v>
      </c>
      <c r="E466" s="14">
        <v>283.03025386461286</v>
      </c>
      <c r="F466" s="4">
        <f>Tabella3[[#This Row],[Comunicazioni
'[N']]]/704223</f>
        <v>4.0190430284812176E-4</v>
      </c>
      <c r="G466" s="2"/>
      <c r="H466" s="4">
        <f>Tabella3[[#This Row],[PESO Comunicazioni 
'[%']]]*Tabella3[[#This Row],[Copertura 
'[No = 0 ; SI = 1']]]</f>
        <v>0</v>
      </c>
    </row>
    <row r="467" spans="1:8" x14ac:dyDescent="0.35">
      <c r="A467" s="3" t="s">
        <v>573</v>
      </c>
      <c r="B467" s="3" t="s">
        <v>4</v>
      </c>
      <c r="C467" s="3" t="s">
        <v>205</v>
      </c>
      <c r="D467" s="3" t="s">
        <v>572</v>
      </c>
      <c r="E467" s="14">
        <v>22.378592646422778</v>
      </c>
      <c r="F467" s="4">
        <f>Tabella3[[#This Row],[Comunicazioni
'[N']]]/704223</f>
        <v>3.177770769546405E-5</v>
      </c>
      <c r="G467" s="2"/>
      <c r="H467" s="4">
        <f>Tabella3[[#This Row],[PESO Comunicazioni 
'[%']]]*Tabella3[[#This Row],[Copertura 
'[No = 0 ; SI = 1']]]</f>
        <v>0</v>
      </c>
    </row>
    <row r="468" spans="1:8" x14ac:dyDescent="0.35">
      <c r="A468" s="3" t="s">
        <v>574</v>
      </c>
      <c r="B468" s="3" t="s">
        <v>4</v>
      </c>
      <c r="C468" s="3" t="s">
        <v>205</v>
      </c>
      <c r="D468" s="3" t="s">
        <v>572</v>
      </c>
      <c r="E468" s="14">
        <v>789.74526597274519</v>
      </c>
      <c r="F468" s="4">
        <f>Tabella3[[#This Row],[Comunicazioni
'[N']]]/704223</f>
        <v>1.121442023297656E-3</v>
      </c>
      <c r="G468" s="2"/>
      <c r="H468" s="4">
        <f>Tabella3[[#This Row],[PESO Comunicazioni 
'[%']]]*Tabella3[[#This Row],[Copertura 
'[No = 0 ; SI = 1']]]</f>
        <v>0</v>
      </c>
    </row>
    <row r="469" spans="1:8" x14ac:dyDescent="0.35">
      <c r="A469" s="3" t="s">
        <v>575</v>
      </c>
      <c r="B469" s="3" t="s">
        <v>4</v>
      </c>
      <c r="C469" s="3" t="s">
        <v>205</v>
      </c>
      <c r="D469" s="3" t="s">
        <v>572</v>
      </c>
      <c r="E469" s="14">
        <v>593.2324080802847</v>
      </c>
      <c r="F469" s="4">
        <f>Tabella3[[#This Row],[Comunicazioni
'[N']]]/704223</f>
        <v>8.4239283306606673E-4</v>
      </c>
      <c r="G469" s="2"/>
      <c r="H469" s="4">
        <f>Tabella3[[#This Row],[PESO Comunicazioni 
'[%']]]*Tabella3[[#This Row],[Copertura 
'[No = 0 ; SI = 1']]]</f>
        <v>0</v>
      </c>
    </row>
    <row r="470" spans="1:8" x14ac:dyDescent="0.35">
      <c r="A470" s="3" t="s">
        <v>576</v>
      </c>
      <c r="B470" s="3" t="s">
        <v>4</v>
      </c>
      <c r="C470" s="3" t="s">
        <v>205</v>
      </c>
      <c r="D470" s="3" t="s">
        <v>572</v>
      </c>
      <c r="E470" s="14">
        <v>222.32885599555632</v>
      </c>
      <c r="F470" s="4">
        <f>Tabella3[[#This Row],[Comunicazioni
'[N']]]/704223</f>
        <v>3.1570802997851012E-4</v>
      </c>
      <c r="G470" s="2"/>
      <c r="H470" s="4">
        <f>Tabella3[[#This Row],[PESO Comunicazioni 
'[%']]]*Tabella3[[#This Row],[Copertura 
'[No = 0 ; SI = 1']]]</f>
        <v>0</v>
      </c>
    </row>
    <row r="471" spans="1:8" x14ac:dyDescent="0.35">
      <c r="A471" s="3" t="s">
        <v>577</v>
      </c>
      <c r="B471" s="3" t="s">
        <v>4</v>
      </c>
      <c r="C471" s="3" t="s">
        <v>205</v>
      </c>
      <c r="D471" s="3" t="s">
        <v>572</v>
      </c>
      <c r="E471" s="14">
        <v>257.27004318530601</v>
      </c>
      <c r="F471" s="4">
        <f>Tabella3[[#This Row],[Comunicazioni
'[N']]]/704223</f>
        <v>3.6532468150757074E-4</v>
      </c>
      <c r="G471" s="2"/>
      <c r="H471" s="4">
        <f>Tabella3[[#This Row],[PESO Comunicazioni 
'[%']]]*Tabella3[[#This Row],[Copertura 
'[No = 0 ; SI = 1']]]</f>
        <v>0</v>
      </c>
    </row>
    <row r="472" spans="1:8" x14ac:dyDescent="0.35">
      <c r="A472" s="3" t="s">
        <v>578</v>
      </c>
      <c r="B472" s="3" t="s">
        <v>4</v>
      </c>
      <c r="C472" s="3" t="s">
        <v>205</v>
      </c>
      <c r="D472" s="3" t="s">
        <v>572</v>
      </c>
      <c r="E472" s="14">
        <v>266.14334140542155</v>
      </c>
      <c r="F472" s="4">
        <f>Tabella3[[#This Row],[Comunicazioni
'[N']]]/704223</f>
        <v>3.7792480706455421E-4</v>
      </c>
      <c r="G472" s="2"/>
      <c r="H472" s="4">
        <f>Tabella3[[#This Row],[PESO Comunicazioni 
'[%']]]*Tabella3[[#This Row],[Copertura 
'[No = 0 ; SI = 1']]]</f>
        <v>0</v>
      </c>
    </row>
    <row r="473" spans="1:8" x14ac:dyDescent="0.35">
      <c r="A473" s="3" t="s">
        <v>579</v>
      </c>
      <c r="B473" s="3" t="s">
        <v>4</v>
      </c>
      <c r="C473" s="3" t="s">
        <v>205</v>
      </c>
      <c r="D473" s="3" t="s">
        <v>572</v>
      </c>
      <c r="E473" s="14">
        <v>200.5143705856911</v>
      </c>
      <c r="F473" s="4">
        <f>Tabella3[[#This Row],[Comunicazioni
'[N']]]/704223</f>
        <v>2.847313572344145E-4</v>
      </c>
      <c r="G473" s="2"/>
      <c r="H473" s="4">
        <f>Tabella3[[#This Row],[PESO Comunicazioni 
'[%']]]*Tabella3[[#This Row],[Copertura 
'[No = 0 ; SI = 1']]]</f>
        <v>0</v>
      </c>
    </row>
    <row r="474" spans="1:8" x14ac:dyDescent="0.35">
      <c r="A474" s="3" t="s">
        <v>580</v>
      </c>
      <c r="B474" s="3" t="s">
        <v>4</v>
      </c>
      <c r="C474" s="3" t="s">
        <v>205</v>
      </c>
      <c r="D474" s="3" t="s">
        <v>572</v>
      </c>
      <c r="E474" s="14">
        <v>1045.6457926710123</v>
      </c>
      <c r="F474" s="4">
        <f>Tabella3[[#This Row],[Comunicazioni
'[N']]]/704223</f>
        <v>1.484821984898267E-3</v>
      </c>
      <c r="G474" s="2"/>
      <c r="H474" s="4">
        <f>Tabella3[[#This Row],[PESO Comunicazioni 
'[%']]]*Tabella3[[#This Row],[Copertura 
'[No = 0 ; SI = 1']]]</f>
        <v>0</v>
      </c>
    </row>
    <row r="475" spans="1:8" x14ac:dyDescent="0.35">
      <c r="A475" s="3" t="s">
        <v>581</v>
      </c>
      <c r="B475" s="3" t="s">
        <v>4</v>
      </c>
      <c r="C475" s="3" t="s">
        <v>205</v>
      </c>
      <c r="D475" s="3" t="s">
        <v>572</v>
      </c>
      <c r="E475" s="14">
        <v>468.59587379440109</v>
      </c>
      <c r="F475" s="4">
        <f>Tabella3[[#This Row],[Comunicazioni
'[N']]]/704223</f>
        <v>6.6540836325198278E-4</v>
      </c>
      <c r="G475" s="2"/>
      <c r="H475" s="4">
        <f>Tabella3[[#This Row],[PESO Comunicazioni 
'[%']]]*Tabella3[[#This Row],[Copertura 
'[No = 0 ; SI = 1']]]</f>
        <v>0</v>
      </c>
    </row>
    <row r="476" spans="1:8" x14ac:dyDescent="0.35">
      <c r="A476" s="3" t="s">
        <v>582</v>
      </c>
      <c r="B476" s="3" t="s">
        <v>4</v>
      </c>
      <c r="C476" s="3" t="s">
        <v>205</v>
      </c>
      <c r="D476" s="3" t="s">
        <v>572</v>
      </c>
      <c r="E476" s="14">
        <v>115.08150320870995</v>
      </c>
      <c r="F476" s="4">
        <f>Tabella3[[#This Row],[Comunicazioni
'[N']]]/704223</f>
        <v>1.6341628036674455E-4</v>
      </c>
      <c r="G476" s="2"/>
      <c r="H476" s="4">
        <f>Tabella3[[#This Row],[PESO Comunicazioni 
'[%']]]*Tabella3[[#This Row],[Copertura 
'[No = 0 ; SI = 1']]]</f>
        <v>0</v>
      </c>
    </row>
    <row r="477" spans="1:8" x14ac:dyDescent="0.35">
      <c r="A477" s="3" t="s">
        <v>583</v>
      </c>
      <c r="B477" s="3" t="s">
        <v>4</v>
      </c>
      <c r="C477" s="3" t="s">
        <v>205</v>
      </c>
      <c r="D477" s="3" t="s">
        <v>572</v>
      </c>
      <c r="E477" s="14">
        <v>25.879348993038096</v>
      </c>
      <c r="F477" s="4">
        <f>Tabella3[[#This Row],[Comunicazioni
'[N']]]/704223</f>
        <v>3.6748798311100454E-5</v>
      </c>
      <c r="G477" s="2"/>
      <c r="H477" s="4">
        <f>Tabella3[[#This Row],[PESO Comunicazioni 
'[%']]]*Tabella3[[#This Row],[Copertura 
'[No = 0 ; SI = 1']]]</f>
        <v>0</v>
      </c>
    </row>
    <row r="478" spans="1:8" x14ac:dyDescent="0.35">
      <c r="A478" s="3" t="s">
        <v>584</v>
      </c>
      <c r="B478" s="3" t="s">
        <v>4</v>
      </c>
      <c r="C478" s="3" t="s">
        <v>205</v>
      </c>
      <c r="D478" s="3" t="s">
        <v>572</v>
      </c>
      <c r="E478" s="14">
        <v>9.5641072365575592</v>
      </c>
      <c r="F478" s="4">
        <f>Tabella3[[#This Row],[Comunicazioni
'[N']]]/704223</f>
        <v>1.3581077636711041E-5</v>
      </c>
      <c r="G478" s="2"/>
      <c r="H478" s="4">
        <f>Tabella3[[#This Row],[PESO Comunicazioni 
'[%']]]*Tabella3[[#This Row],[Copertura 
'[No = 0 ; SI = 1']]]</f>
        <v>0</v>
      </c>
    </row>
    <row r="479" spans="1:8" x14ac:dyDescent="0.35">
      <c r="A479" s="3" t="s">
        <v>585</v>
      </c>
      <c r="B479" s="3" t="s">
        <v>4</v>
      </c>
      <c r="C479" s="3" t="s">
        <v>205</v>
      </c>
      <c r="D479" s="3" t="s">
        <v>572</v>
      </c>
      <c r="E479" s="14">
        <v>6.5007563466153213</v>
      </c>
      <c r="F479" s="4">
        <f>Tabella3[[#This Row],[Comunicazioni
'[N']]]/704223</f>
        <v>9.2311048440839357E-6</v>
      </c>
      <c r="G479" s="2"/>
      <c r="H479" s="4">
        <f>Tabella3[[#This Row],[PESO Comunicazioni 
'[%']]]*Tabella3[[#This Row],[Copertura 
'[No = 0 ; SI = 1']]]</f>
        <v>0</v>
      </c>
    </row>
    <row r="480" spans="1:8" x14ac:dyDescent="0.35">
      <c r="A480" s="3" t="s">
        <v>586</v>
      </c>
      <c r="B480" s="3" t="s">
        <v>4</v>
      </c>
      <c r="C480" s="3" t="s">
        <v>205</v>
      </c>
      <c r="D480" s="3" t="s">
        <v>572</v>
      </c>
      <c r="E480" s="14">
        <v>24.75415990638427</v>
      </c>
      <c r="F480" s="4">
        <f>Tabella3[[#This Row],[Comunicazioni
'[N']]]/704223</f>
        <v>3.51510244714874E-5</v>
      </c>
      <c r="G480" s="2"/>
      <c r="H480" s="4">
        <f>Tabella3[[#This Row],[PESO Comunicazioni 
'[%']]]*Tabella3[[#This Row],[Copertura 
'[No = 0 ; SI = 1']]]</f>
        <v>0</v>
      </c>
    </row>
    <row r="481" spans="1:8" x14ac:dyDescent="0.35">
      <c r="A481" s="3" t="s">
        <v>589</v>
      </c>
      <c r="B481" s="3" t="s">
        <v>4</v>
      </c>
      <c r="C481" s="3" t="s">
        <v>205</v>
      </c>
      <c r="D481" s="3" t="s">
        <v>572</v>
      </c>
      <c r="E481" s="14">
        <v>55.758697986076193</v>
      </c>
      <c r="F481" s="4">
        <f>Tabella3[[#This Row],[Comunicazioni
'[N']]]/704223</f>
        <v>7.917761559346427E-5</v>
      </c>
      <c r="G481" s="2"/>
      <c r="H481" s="4">
        <f>Tabella3[[#This Row],[PESO Comunicazioni 
'[%']]]*Tabella3[[#This Row],[Copertura 
'[No = 0 ; SI = 1']]]</f>
        <v>0</v>
      </c>
    </row>
    <row r="482" spans="1:8" x14ac:dyDescent="0.35">
      <c r="A482" s="3" t="s">
        <v>590</v>
      </c>
      <c r="B482" s="3" t="s">
        <v>4</v>
      </c>
      <c r="C482" s="3" t="s">
        <v>205</v>
      </c>
      <c r="D482" s="3" t="s">
        <v>572</v>
      </c>
      <c r="E482" s="14">
        <v>174.07847782224866</v>
      </c>
      <c r="F482" s="4">
        <f>Tabella3[[#This Row],[Comunicazioni
'[N']]]/704223</f>
        <v>2.4719226412975531E-4</v>
      </c>
      <c r="G482" s="2"/>
      <c r="H482" s="4">
        <f>Tabella3[[#This Row],[PESO Comunicazioni 
'[%']]]*Tabella3[[#This Row],[Copertura 
'[No = 0 ; SI = 1']]]</f>
        <v>0</v>
      </c>
    </row>
    <row r="483" spans="1:8" x14ac:dyDescent="0.35">
      <c r="A483" s="3" t="s">
        <v>591</v>
      </c>
      <c r="B483" s="3" t="s">
        <v>4</v>
      </c>
      <c r="C483" s="3" t="s">
        <v>205</v>
      </c>
      <c r="D483" s="3" t="s">
        <v>572</v>
      </c>
      <c r="E483" s="14">
        <v>16.190052669826713</v>
      </c>
      <c r="F483" s="4">
        <f>Tabella3[[#This Row],[Comunicazioni
'[N']]]/704223</f>
        <v>2.2989951577592202E-5</v>
      </c>
      <c r="G483" s="2"/>
      <c r="H483" s="4">
        <f>Tabella3[[#This Row],[PESO Comunicazioni 
'[%']]]*Tabella3[[#This Row],[Copertura 
'[No = 0 ; SI = 1']]]</f>
        <v>0</v>
      </c>
    </row>
    <row r="484" spans="1:8" x14ac:dyDescent="0.35">
      <c r="A484" s="3" t="s">
        <v>592</v>
      </c>
      <c r="B484" s="3" t="s">
        <v>4</v>
      </c>
      <c r="C484" s="3" t="s">
        <v>205</v>
      </c>
      <c r="D484" s="3" t="s">
        <v>572</v>
      </c>
      <c r="E484" s="14">
        <v>67.822048876018442</v>
      </c>
      <c r="F484" s="4">
        <f>Tabella3[[#This Row],[Comunicazioni
'[N']]]/704223</f>
        <v>9.6307631071433972E-5</v>
      </c>
      <c r="G484" s="2"/>
      <c r="H484" s="4">
        <f>Tabella3[[#This Row],[PESO Comunicazioni 
'[%']]]*Tabella3[[#This Row],[Copertura 
'[No = 0 ; SI = 1']]]</f>
        <v>0</v>
      </c>
    </row>
    <row r="485" spans="1:8" x14ac:dyDescent="0.35">
      <c r="A485" s="3" t="s">
        <v>593</v>
      </c>
      <c r="B485" s="3" t="s">
        <v>4</v>
      </c>
      <c r="C485" s="3" t="s">
        <v>205</v>
      </c>
      <c r="D485" s="3" t="s">
        <v>572</v>
      </c>
      <c r="E485" s="14">
        <v>16.877836299807456</v>
      </c>
      <c r="F485" s="4">
        <f>Tabella3[[#This Row],[Comunicazioni
'[N']]]/704223</f>
        <v>2.3966607594195951E-5</v>
      </c>
      <c r="G485" s="2"/>
      <c r="H485" s="4">
        <f>Tabella3[[#This Row],[PESO Comunicazioni 
'[%']]]*Tabella3[[#This Row],[Copertura 
'[No = 0 ; SI = 1']]]</f>
        <v>0</v>
      </c>
    </row>
    <row r="486" spans="1:8" x14ac:dyDescent="0.35">
      <c r="A486" s="3" t="s">
        <v>594</v>
      </c>
      <c r="B486" s="3" t="s">
        <v>4</v>
      </c>
      <c r="C486" s="3" t="s">
        <v>205</v>
      </c>
      <c r="D486" s="3" t="s">
        <v>572</v>
      </c>
      <c r="E486" s="14">
        <v>16.315241756480539</v>
      </c>
      <c r="F486" s="4">
        <f>Tabella3[[#This Row],[Comunicazioni
'[N']]]/704223</f>
        <v>2.3167720674389418E-5</v>
      </c>
      <c r="G486" s="2"/>
      <c r="H486" s="4">
        <f>Tabella3[[#This Row],[PESO Comunicazioni 
'[%']]]*Tabella3[[#This Row],[Copertura 
'[No = 0 ; SI = 1']]]</f>
        <v>0</v>
      </c>
    </row>
    <row r="487" spans="1:8" x14ac:dyDescent="0.35">
      <c r="A487" s="3" t="s">
        <v>595</v>
      </c>
      <c r="B487" s="3" t="s">
        <v>4</v>
      </c>
      <c r="C487" s="3" t="s">
        <v>205</v>
      </c>
      <c r="D487" s="3" t="s">
        <v>572</v>
      </c>
      <c r="E487" s="14">
        <v>324.21123037505572</v>
      </c>
      <c r="F487" s="4">
        <f>Tabella3[[#This Row],[Comunicazioni
'[N']]]/704223</f>
        <v>4.6038148480673837E-4</v>
      </c>
      <c r="G487" s="2"/>
      <c r="H487" s="4">
        <f>Tabella3[[#This Row],[PESO Comunicazioni 
'[%']]]*Tabella3[[#This Row],[Copertura 
'[No = 0 ; SI = 1']]]</f>
        <v>0</v>
      </c>
    </row>
    <row r="488" spans="1:8" x14ac:dyDescent="0.35">
      <c r="A488" s="3" t="s">
        <v>596</v>
      </c>
      <c r="B488" s="3" t="s">
        <v>4</v>
      </c>
      <c r="C488" s="3" t="s">
        <v>205</v>
      </c>
      <c r="D488" s="3" t="s">
        <v>572</v>
      </c>
      <c r="E488" s="14">
        <v>40.94421257621098</v>
      </c>
      <c r="F488" s="4">
        <f>Tabella3[[#This Row],[Comunicazioni
'[N']]]/704223</f>
        <v>5.8140976049079595E-5</v>
      </c>
      <c r="G488" s="2"/>
      <c r="H488" s="4">
        <f>Tabella3[[#This Row],[PESO Comunicazioni 
'[%']]]*Tabella3[[#This Row],[Copertura 
'[No = 0 ; SI = 1']]]</f>
        <v>0</v>
      </c>
    </row>
    <row r="489" spans="1:8" x14ac:dyDescent="0.35">
      <c r="A489" s="3" t="s">
        <v>597</v>
      </c>
      <c r="B489" s="3" t="s">
        <v>4</v>
      </c>
      <c r="C489" s="3" t="s">
        <v>205</v>
      </c>
      <c r="D489" s="3" t="s">
        <v>572</v>
      </c>
      <c r="E489" s="14">
        <v>190.70593594874845</v>
      </c>
      <c r="F489" s="4">
        <f>Tabella3[[#This Row],[Comunicazioni
'[N']]]/704223</f>
        <v>2.7080333353035678E-4</v>
      </c>
      <c r="G489" s="2"/>
      <c r="H489" s="4">
        <f>Tabella3[[#This Row],[PESO Comunicazioni 
'[%']]]*Tabella3[[#This Row],[Copertura 
'[No = 0 ; SI = 1']]]</f>
        <v>0</v>
      </c>
    </row>
    <row r="490" spans="1:8" x14ac:dyDescent="0.35">
      <c r="A490" s="3" t="s">
        <v>598</v>
      </c>
      <c r="B490" s="3" t="s">
        <v>4</v>
      </c>
      <c r="C490" s="3" t="s">
        <v>205</v>
      </c>
      <c r="D490" s="3" t="s">
        <v>572</v>
      </c>
      <c r="E490" s="14">
        <v>65.069401662864806</v>
      </c>
      <c r="F490" s="4">
        <f>Tabella3[[#This Row],[Comunicazioni
'[N']]]/704223</f>
        <v>9.2398858973456998E-5</v>
      </c>
      <c r="G490" s="2"/>
      <c r="H490" s="4">
        <f>Tabella3[[#This Row],[PESO Comunicazioni 
'[%']]]*Tabella3[[#This Row],[Copertura 
'[No = 0 ; SI = 1']]]</f>
        <v>0</v>
      </c>
    </row>
    <row r="491" spans="1:8" x14ac:dyDescent="0.35">
      <c r="A491" s="3" t="s">
        <v>599</v>
      </c>
      <c r="B491" s="3" t="s">
        <v>4</v>
      </c>
      <c r="C491" s="3" t="s">
        <v>205</v>
      </c>
      <c r="D491" s="3" t="s">
        <v>572</v>
      </c>
      <c r="E491" s="14">
        <v>18.565619929788202</v>
      </c>
      <c r="F491" s="4">
        <f>Tabella3[[#This Row],[Comunicazioni
'[N']]]/704223</f>
        <v>2.6363268353615549E-5</v>
      </c>
      <c r="G491" s="2"/>
      <c r="H491" s="4">
        <f>Tabella3[[#This Row],[PESO Comunicazioni 
'[%']]]*Tabella3[[#This Row],[Copertura 
'[No = 0 ; SI = 1']]]</f>
        <v>0</v>
      </c>
    </row>
    <row r="492" spans="1:8" x14ac:dyDescent="0.35">
      <c r="A492" s="3" t="s">
        <v>600</v>
      </c>
      <c r="B492" s="3" t="s">
        <v>4</v>
      </c>
      <c r="C492" s="3" t="s">
        <v>205</v>
      </c>
      <c r="D492" s="3" t="s">
        <v>572</v>
      </c>
      <c r="E492" s="14">
        <v>4532.7641471944917</v>
      </c>
      <c r="F492" s="4">
        <f>Tabella3[[#This Row],[Comunicazioni
'[N']]]/704223</f>
        <v>6.4365465870817786E-3</v>
      </c>
      <c r="G492" s="2"/>
      <c r="H492" s="4">
        <f>Tabella3[[#This Row],[PESO Comunicazioni 
'[%']]]*Tabella3[[#This Row],[Copertura 
'[No = 0 ; SI = 1']]]</f>
        <v>0</v>
      </c>
    </row>
    <row r="493" spans="1:8" x14ac:dyDescent="0.35">
      <c r="A493" s="3" t="s">
        <v>601</v>
      </c>
      <c r="B493" s="3" t="s">
        <v>4</v>
      </c>
      <c r="C493" s="3" t="s">
        <v>205</v>
      </c>
      <c r="D493" s="3" t="s">
        <v>572</v>
      </c>
      <c r="E493" s="14">
        <v>1828.3171189012007</v>
      </c>
      <c r="F493" s="4">
        <f>Tabella3[[#This Row],[Comunicazioni
'[N']]]/704223</f>
        <v>2.5962189802110989E-3</v>
      </c>
      <c r="G493" s="2"/>
      <c r="H493" s="4">
        <f>Tabella3[[#This Row],[PESO Comunicazioni 
'[%']]]*Tabella3[[#This Row],[Copertura 
'[No = 0 ; SI = 1']]]</f>
        <v>0</v>
      </c>
    </row>
    <row r="494" spans="1:8" x14ac:dyDescent="0.35">
      <c r="A494" s="3" t="s">
        <v>603</v>
      </c>
      <c r="B494" s="3" t="s">
        <v>4</v>
      </c>
      <c r="C494" s="3" t="s">
        <v>205</v>
      </c>
      <c r="D494" s="3" t="s">
        <v>604</v>
      </c>
      <c r="E494" s="14">
        <v>16.752647213153626</v>
      </c>
      <c r="F494" s="4">
        <f>Tabella3[[#This Row],[Comunicazioni
'[N']]]/704223</f>
        <v>2.3788838497398732E-5</v>
      </c>
      <c r="G494" s="2"/>
      <c r="H494" s="4">
        <f>Tabella3[[#This Row],[PESO Comunicazioni 
'[%']]]*Tabella3[[#This Row],[Copertura 
'[No = 0 ; SI = 1']]]</f>
        <v>0</v>
      </c>
    </row>
    <row r="495" spans="1:8" x14ac:dyDescent="0.35">
      <c r="A495" s="3" t="s">
        <v>605</v>
      </c>
      <c r="B495" s="3" t="s">
        <v>4</v>
      </c>
      <c r="C495" s="3" t="s">
        <v>205</v>
      </c>
      <c r="D495" s="3" t="s">
        <v>604</v>
      </c>
      <c r="E495" s="14">
        <v>23.939674496519046</v>
      </c>
      <c r="F495" s="4">
        <f>Tabella3[[#This Row],[Comunicazioni
'[N']]]/704223</f>
        <v>3.399445132652448E-5</v>
      </c>
      <c r="G495" s="2"/>
      <c r="H495" s="4">
        <f>Tabella3[[#This Row],[PESO Comunicazioni 
'[%']]]*Tabella3[[#This Row],[Copertura 
'[No = 0 ; SI = 1']]]</f>
        <v>0</v>
      </c>
    </row>
    <row r="496" spans="1:8" x14ac:dyDescent="0.35">
      <c r="A496" s="3" t="s">
        <v>606</v>
      </c>
      <c r="B496" s="3" t="s">
        <v>4</v>
      </c>
      <c r="C496" s="3" t="s">
        <v>205</v>
      </c>
      <c r="D496" s="3" t="s">
        <v>604</v>
      </c>
      <c r="E496" s="14">
        <v>22.564107236557561</v>
      </c>
      <c r="F496" s="4">
        <f>Tabella3[[#This Row],[Comunicazioni
'[N']]]/704223</f>
        <v>3.2041139293316973E-5</v>
      </c>
      <c r="G496" s="2"/>
      <c r="H496" s="4">
        <f>Tabella3[[#This Row],[PESO Comunicazioni 
'[%']]]*Tabella3[[#This Row],[Copertura 
'[No = 0 ; SI = 1']]]</f>
        <v>0</v>
      </c>
    </row>
    <row r="497" spans="1:8" x14ac:dyDescent="0.35">
      <c r="A497" s="3" t="s">
        <v>607</v>
      </c>
      <c r="B497" s="3" t="s">
        <v>4</v>
      </c>
      <c r="C497" s="3" t="s">
        <v>205</v>
      </c>
      <c r="D497" s="3" t="s">
        <v>604</v>
      </c>
      <c r="E497" s="14">
        <v>66.441943536365017</v>
      </c>
      <c r="F497" s="4">
        <f>Tabella3[[#This Row],[Comunicazioni
'[N']]]/704223</f>
        <v>9.4347874943540629E-5</v>
      </c>
      <c r="G497" s="2"/>
      <c r="H497" s="4">
        <f>Tabella3[[#This Row],[PESO Comunicazioni 
'[%']]]*Tabella3[[#This Row],[Copertura 
'[No = 0 ; SI = 1']]]</f>
        <v>0</v>
      </c>
    </row>
    <row r="498" spans="1:8" x14ac:dyDescent="0.35">
      <c r="A498" s="3" t="s">
        <v>608</v>
      </c>
      <c r="B498" s="3" t="s">
        <v>4</v>
      </c>
      <c r="C498" s="3" t="s">
        <v>205</v>
      </c>
      <c r="D498" s="3" t="s">
        <v>604</v>
      </c>
      <c r="E498" s="14">
        <v>28.377079953192137</v>
      </c>
      <c r="F498" s="4">
        <f>Tabella3[[#This Row],[Comunicazioni
'[N']]]/704223</f>
        <v>4.0295588120797159E-5</v>
      </c>
      <c r="G498" s="2"/>
      <c r="H498" s="4">
        <f>Tabella3[[#This Row],[PESO Comunicazioni 
'[%']]]*Tabella3[[#This Row],[Copertura 
'[No = 0 ; SI = 1']]]</f>
        <v>0</v>
      </c>
    </row>
    <row r="499" spans="1:8" x14ac:dyDescent="0.35">
      <c r="A499" s="3" t="s">
        <v>609</v>
      </c>
      <c r="B499" s="3" t="s">
        <v>4</v>
      </c>
      <c r="C499" s="3" t="s">
        <v>205</v>
      </c>
      <c r="D499" s="3" t="s">
        <v>604</v>
      </c>
      <c r="E499" s="14">
        <v>162.76172337253749</v>
      </c>
      <c r="F499" s="4">
        <f>Tabella3[[#This Row],[Comunicazioni
'[N']]]/704223</f>
        <v>2.3112241913788315E-4</v>
      </c>
      <c r="G499" s="2"/>
      <c r="H499" s="4">
        <f>Tabella3[[#This Row],[PESO Comunicazioni 
'[%']]]*Tabella3[[#This Row],[Copertura 
'[No = 0 ; SI = 1']]]</f>
        <v>0</v>
      </c>
    </row>
    <row r="500" spans="1:8" x14ac:dyDescent="0.35">
      <c r="A500" s="3" t="s">
        <v>610</v>
      </c>
      <c r="B500" s="3" t="s">
        <v>4</v>
      </c>
      <c r="C500" s="3" t="s">
        <v>205</v>
      </c>
      <c r="D500" s="3" t="s">
        <v>604</v>
      </c>
      <c r="E500" s="14">
        <v>46.378592646422774</v>
      </c>
      <c r="F500" s="4">
        <f>Tabella3[[#This Row],[Comunicazioni
'[N']]]/704223</f>
        <v>6.585782152304423E-5</v>
      </c>
      <c r="G500" s="2"/>
      <c r="H500" s="4">
        <f>Tabella3[[#This Row],[PESO Comunicazioni 
'[%']]]*Tabella3[[#This Row],[Copertura 
'[No = 0 ; SI = 1']]]</f>
        <v>0</v>
      </c>
    </row>
    <row r="501" spans="1:8" x14ac:dyDescent="0.35">
      <c r="A501" s="3" t="s">
        <v>611</v>
      </c>
      <c r="B501" s="3" t="s">
        <v>4</v>
      </c>
      <c r="C501" s="3" t="s">
        <v>205</v>
      </c>
      <c r="D501" s="3" t="s">
        <v>604</v>
      </c>
      <c r="E501" s="14">
        <v>28.251890866538304</v>
      </c>
      <c r="F501" s="4">
        <f>Tabella3[[#This Row],[Comunicazioni
'[N']]]/704223</f>
        <v>4.0117819023999929E-5</v>
      </c>
      <c r="G501" s="2"/>
      <c r="H501" s="4">
        <f>Tabella3[[#This Row],[PESO Comunicazioni 
'[%']]]*Tabella3[[#This Row],[Copertura 
'[No = 0 ; SI = 1']]]</f>
        <v>0</v>
      </c>
    </row>
    <row r="502" spans="1:8" x14ac:dyDescent="0.35">
      <c r="A502" s="3" t="s">
        <v>612</v>
      </c>
      <c r="B502" s="3" t="s">
        <v>4</v>
      </c>
      <c r="C502" s="3" t="s">
        <v>205</v>
      </c>
      <c r="D502" s="3" t="s">
        <v>604</v>
      </c>
      <c r="E502" s="14">
        <v>21.313729063249898</v>
      </c>
      <c r="F502" s="4">
        <f>Tabella3[[#This Row],[Comunicazioni
'[N']]]/704223</f>
        <v>3.0265596356906686E-5</v>
      </c>
      <c r="G502" s="2"/>
      <c r="H502" s="4">
        <f>Tabella3[[#This Row],[PESO Comunicazioni 
'[%']]]*Tabella3[[#This Row],[Copertura 
'[No = 0 ; SI = 1']]]</f>
        <v>0</v>
      </c>
    </row>
    <row r="503" spans="1:8" x14ac:dyDescent="0.35">
      <c r="A503" s="3" t="s">
        <v>613</v>
      </c>
      <c r="B503" s="3" t="s">
        <v>4</v>
      </c>
      <c r="C503" s="3" t="s">
        <v>205</v>
      </c>
      <c r="D503" s="3" t="s">
        <v>604</v>
      </c>
      <c r="E503" s="14">
        <v>1198.0364868632801</v>
      </c>
      <c r="F503" s="4">
        <f>Tabella3[[#This Row],[Comunicazioni
'[N']]]/704223</f>
        <v>1.7012174934122857E-3</v>
      </c>
      <c r="G503" s="2"/>
      <c r="H503" s="4">
        <f>Tabella3[[#This Row],[PESO Comunicazioni 
'[%']]]*Tabella3[[#This Row],[Copertura 
'[No = 0 ; SI = 1']]]</f>
        <v>0</v>
      </c>
    </row>
    <row r="504" spans="1:8" x14ac:dyDescent="0.35">
      <c r="A504" s="3" t="s">
        <v>614</v>
      </c>
      <c r="B504" s="3" t="s">
        <v>4</v>
      </c>
      <c r="C504" s="3" t="s">
        <v>205</v>
      </c>
      <c r="D504" s="3" t="s">
        <v>604</v>
      </c>
      <c r="E504" s="14">
        <v>570.67132623018847</v>
      </c>
      <c r="F504" s="4">
        <f>Tabella3[[#This Row],[Comunicazioni
'[N']]]/704223</f>
        <v>8.1035598983587366E-4</v>
      </c>
      <c r="G504" s="2"/>
      <c r="H504" s="4">
        <f>Tabella3[[#This Row],[PESO Comunicazioni 
'[%']]]*Tabella3[[#This Row],[Copertura 
'[No = 0 ; SI = 1']]]</f>
        <v>0</v>
      </c>
    </row>
    <row r="505" spans="1:8" x14ac:dyDescent="0.35">
      <c r="A505" s="3" t="s">
        <v>615</v>
      </c>
      <c r="B505" s="3" t="s">
        <v>4</v>
      </c>
      <c r="C505" s="3" t="s">
        <v>205</v>
      </c>
      <c r="D505" s="3" t="s">
        <v>604</v>
      </c>
      <c r="E505" s="14">
        <v>84.069401662864806</v>
      </c>
      <c r="F505" s="4">
        <f>Tabella3[[#This Row],[Comunicazioni
'[N']]]/704223</f>
        <v>1.1937894908695797E-4</v>
      </c>
      <c r="G505" s="2"/>
      <c r="H505" s="4">
        <f>Tabella3[[#This Row],[PESO Comunicazioni 
'[%']]]*Tabella3[[#This Row],[Copertura 
'[No = 0 ; SI = 1']]]</f>
        <v>0</v>
      </c>
    </row>
    <row r="506" spans="1:8" x14ac:dyDescent="0.35">
      <c r="A506" s="3" t="s">
        <v>616</v>
      </c>
      <c r="B506" s="3" t="s">
        <v>4</v>
      </c>
      <c r="C506" s="3" t="s">
        <v>205</v>
      </c>
      <c r="D506" s="3" t="s">
        <v>604</v>
      </c>
      <c r="E506" s="14">
        <v>87.193078056287987</v>
      </c>
      <c r="F506" s="4">
        <f>Tabella3[[#This Row],[Comunicazioni
'[N']]]/704223</f>
        <v>1.2381458438064078E-4</v>
      </c>
      <c r="G506" s="2"/>
      <c r="H506" s="4">
        <f>Tabella3[[#This Row],[PESO Comunicazioni 
'[%']]]*Tabella3[[#This Row],[Copertura 
'[No = 0 ; SI = 1']]]</f>
        <v>0</v>
      </c>
    </row>
    <row r="507" spans="1:8" x14ac:dyDescent="0.35">
      <c r="A507" s="3" t="s">
        <v>617</v>
      </c>
      <c r="B507" s="3" t="s">
        <v>4</v>
      </c>
      <c r="C507" s="3" t="s">
        <v>205</v>
      </c>
      <c r="D507" s="3" t="s">
        <v>604</v>
      </c>
      <c r="E507" s="14">
        <v>186.9517760423642</v>
      </c>
      <c r="F507" s="4">
        <f>Tabella3[[#This Row],[Comunicazioni
'[N']]]/704223</f>
        <v>2.6547240865800207E-4</v>
      </c>
      <c r="G507" s="2"/>
      <c r="H507" s="4">
        <f>Tabella3[[#This Row],[PESO Comunicazioni 
'[%']]]*Tabella3[[#This Row],[Copertura 
'[No = 0 ; SI = 1']]]</f>
        <v>0</v>
      </c>
    </row>
    <row r="508" spans="1:8" x14ac:dyDescent="0.35">
      <c r="A508" s="3" t="s">
        <v>618</v>
      </c>
      <c r="B508" s="3" t="s">
        <v>4</v>
      </c>
      <c r="C508" s="3" t="s">
        <v>205</v>
      </c>
      <c r="D508" s="3" t="s">
        <v>604</v>
      </c>
      <c r="E508" s="14">
        <v>383.28063203792055</v>
      </c>
      <c r="F508" s="4">
        <f>Tabella3[[#This Row],[Comunicazioni
'[N']]]/704223</f>
        <v>5.4426031532330032E-4</v>
      </c>
      <c r="G508" s="2"/>
      <c r="H508" s="4">
        <f>Tabella3[[#This Row],[PESO Comunicazioni 
'[%']]]*Tabella3[[#This Row],[Copertura 
'[No = 0 ; SI = 1']]]</f>
        <v>0</v>
      </c>
    </row>
    <row r="509" spans="1:8" x14ac:dyDescent="0.35">
      <c r="A509" s="3" t="s">
        <v>619</v>
      </c>
      <c r="B509" s="3" t="s">
        <v>4</v>
      </c>
      <c r="C509" s="3" t="s">
        <v>205</v>
      </c>
      <c r="D509" s="3" t="s">
        <v>604</v>
      </c>
      <c r="E509" s="14">
        <v>301.3997703516518</v>
      </c>
      <c r="F509" s="4">
        <f>Tabella3[[#This Row],[Comunicazioni
'[N']]]/704223</f>
        <v>4.2798910338295084E-4</v>
      </c>
      <c r="G509" s="2"/>
      <c r="H509" s="4">
        <f>Tabella3[[#This Row],[PESO Comunicazioni 
'[%']]]*Tabella3[[#This Row],[Copertura 
'[No = 0 ; SI = 1']]]</f>
        <v>0</v>
      </c>
    </row>
    <row r="510" spans="1:8" x14ac:dyDescent="0.35">
      <c r="A510" s="3" t="s">
        <v>620</v>
      </c>
      <c r="B510" s="3" t="s">
        <v>4</v>
      </c>
      <c r="C510" s="3" t="s">
        <v>205</v>
      </c>
      <c r="D510" s="3" t="s">
        <v>604</v>
      </c>
      <c r="E510" s="14">
        <v>316.21425576151699</v>
      </c>
      <c r="F510" s="4">
        <f>Tabella3[[#This Row],[Comunicazioni
'[N']]]/704223</f>
        <v>4.4902574292733551E-4</v>
      </c>
      <c r="G510" s="2"/>
      <c r="H510" s="4">
        <f>Tabella3[[#This Row],[PESO Comunicazioni 
'[%']]]*Tabella3[[#This Row],[Copertura 
'[No = 0 ; SI = 1']]]</f>
        <v>0</v>
      </c>
    </row>
    <row r="511" spans="1:8" x14ac:dyDescent="0.35">
      <c r="A511" s="3" t="s">
        <v>621</v>
      </c>
      <c r="B511" s="3" t="s">
        <v>4</v>
      </c>
      <c r="C511" s="3" t="s">
        <v>205</v>
      </c>
      <c r="D511" s="3" t="s">
        <v>604</v>
      </c>
      <c r="E511" s="14">
        <v>441.53403559768947</v>
      </c>
      <c r="F511" s="4">
        <f>Tabella3[[#This Row],[Comunicazioni
'[N']]]/704223</f>
        <v>6.2698042466333744E-4</v>
      </c>
      <c r="G511" s="2"/>
      <c r="H511" s="4">
        <f>Tabella3[[#This Row],[PESO Comunicazioni 
'[%']]]*Tabella3[[#This Row],[Copertura 
'[No = 0 ; SI = 1']]]</f>
        <v>0</v>
      </c>
    </row>
    <row r="512" spans="1:8" x14ac:dyDescent="0.35">
      <c r="A512" s="3" t="s">
        <v>622</v>
      </c>
      <c r="B512" s="3" t="s">
        <v>4</v>
      </c>
      <c r="C512" s="3" t="s">
        <v>205</v>
      </c>
      <c r="D512" s="3" t="s">
        <v>604</v>
      </c>
      <c r="E512" s="14">
        <v>1041.0228726242044</v>
      </c>
      <c r="F512" s="4">
        <f>Tabella3[[#This Row],[Comunicazioni
'[N']]]/704223</f>
        <v>1.4782574165061414E-3</v>
      </c>
      <c r="G512" s="2"/>
      <c r="H512" s="4">
        <f>Tabella3[[#This Row],[PESO Comunicazioni 
'[%']]]*Tabella3[[#This Row],[Copertura 
'[No = 0 ; SI = 1']]]</f>
        <v>0</v>
      </c>
    </row>
    <row r="513" spans="1:8" x14ac:dyDescent="0.35">
      <c r="A513" s="3" t="s">
        <v>2518</v>
      </c>
      <c r="B513" s="3" t="s">
        <v>4</v>
      </c>
      <c r="C513" s="3" t="s">
        <v>637</v>
      </c>
      <c r="D513" s="3" t="s">
        <v>2293</v>
      </c>
      <c r="E513" s="14">
        <v>168.20215421567184</v>
      </c>
      <c r="F513" s="4">
        <f>Tabella3[[#This Row],[Comunicazioni
'[N']]]/704223</f>
        <v>2.3884785673809552E-4</v>
      </c>
      <c r="G513" s="2"/>
      <c r="H513" s="4">
        <f>Tabella3[[#This Row],[PESO Comunicazioni 
'[%']]]*Tabella3[[#This Row],[Copertura 
'[No = 0 ; SI = 1']]]</f>
        <v>0</v>
      </c>
    </row>
    <row r="514" spans="1:8" x14ac:dyDescent="0.35">
      <c r="A514" s="3" t="s">
        <v>2517</v>
      </c>
      <c r="B514" s="3" t="s">
        <v>4</v>
      </c>
      <c r="C514" s="3" t="s">
        <v>637</v>
      </c>
      <c r="D514" s="3" t="s">
        <v>2293</v>
      </c>
      <c r="E514" s="14">
        <v>48.879348993038093</v>
      </c>
      <c r="F514" s="4">
        <f>Tabella3[[#This Row],[Comunicazioni
'[N']]]/704223</f>
        <v>6.9408907395864796E-5</v>
      </c>
      <c r="G514" s="2"/>
      <c r="H514" s="4">
        <f>Tabella3[[#This Row],[PESO Comunicazioni 
'[%']]]*Tabella3[[#This Row],[Copertura 
'[No = 0 ; SI = 1']]]</f>
        <v>0</v>
      </c>
    </row>
    <row r="515" spans="1:8" x14ac:dyDescent="0.35">
      <c r="A515" s="3" t="s">
        <v>2475</v>
      </c>
      <c r="B515" s="3" t="s">
        <v>4</v>
      </c>
      <c r="C515" s="3" t="s">
        <v>637</v>
      </c>
      <c r="D515" s="3" t="s">
        <v>1264</v>
      </c>
      <c r="E515" s="14">
        <v>31.06486358317288</v>
      </c>
      <c r="F515" s="4">
        <f>Tabella3[[#This Row],[Comunicazioni
'[N']]]/704223</f>
        <v>4.411225362303259E-5</v>
      </c>
      <c r="G515" s="2"/>
      <c r="H515" s="4">
        <f>Tabella3[[#This Row],[PESO Comunicazioni 
'[%']]]*Tabella3[[#This Row],[Copertura 
'[No = 0 ; SI = 1']]]</f>
        <v>0</v>
      </c>
    </row>
    <row r="516" spans="1:8" x14ac:dyDescent="0.35">
      <c r="A516" s="3" t="s">
        <v>2472</v>
      </c>
      <c r="B516" s="3" t="s">
        <v>4</v>
      </c>
      <c r="C516" s="3" t="s">
        <v>637</v>
      </c>
      <c r="D516" s="3" t="s">
        <v>1008</v>
      </c>
      <c r="E516" s="14">
        <v>47.815998103095865</v>
      </c>
      <c r="F516" s="4">
        <f>Tabella3[[#This Row],[Comunicazioni
'[N']]]/704223</f>
        <v>6.7898944088869384E-5</v>
      </c>
      <c r="G516" s="2"/>
      <c r="H516" s="4">
        <f>Tabella3[[#This Row],[PESO Comunicazioni 
'[%']]]*Tabella3[[#This Row],[Copertura 
'[No = 0 ; SI = 1']]]</f>
        <v>0</v>
      </c>
    </row>
    <row r="517" spans="1:8" x14ac:dyDescent="0.35">
      <c r="A517" s="3" t="s">
        <v>2471</v>
      </c>
      <c r="B517" s="3" t="s">
        <v>4</v>
      </c>
      <c r="C517" s="3" t="s">
        <v>637</v>
      </c>
      <c r="D517" s="3" t="s">
        <v>844</v>
      </c>
      <c r="E517" s="14">
        <v>25.75415990638427</v>
      </c>
      <c r="F517" s="4">
        <f>Tabella3[[#This Row],[Comunicazioni
'[N']]]/704223</f>
        <v>3.6571029214303237E-5</v>
      </c>
      <c r="G517" s="2"/>
      <c r="H517" s="4">
        <f>Tabella3[[#This Row],[PESO Comunicazioni 
'[%']]]*Tabella3[[#This Row],[Copertura 
'[No = 0 ; SI = 1']]]</f>
        <v>0</v>
      </c>
    </row>
    <row r="518" spans="1:8" x14ac:dyDescent="0.35">
      <c r="A518" s="3" t="s">
        <v>2470</v>
      </c>
      <c r="B518" s="3" t="s">
        <v>4</v>
      </c>
      <c r="C518" s="3" t="s">
        <v>637</v>
      </c>
      <c r="D518" s="3" t="s">
        <v>844</v>
      </c>
      <c r="E518" s="14">
        <v>57.817510796326502</v>
      </c>
      <c r="F518" s="4">
        <f>Tabella3[[#This Row],[Comunicazioni
'[N']]]/704223</f>
        <v>8.210113954858973E-5</v>
      </c>
      <c r="G518" s="2"/>
      <c r="H518" s="4">
        <f>Tabella3[[#This Row],[PESO Comunicazioni 
'[%']]]*Tabella3[[#This Row],[Copertura 
'[No = 0 ; SI = 1']]]</f>
        <v>0</v>
      </c>
    </row>
    <row r="519" spans="1:8" x14ac:dyDescent="0.35">
      <c r="A519" s="3" t="s">
        <v>2469</v>
      </c>
      <c r="B519" s="3" t="s">
        <v>4</v>
      </c>
      <c r="C519" s="3" t="s">
        <v>637</v>
      </c>
      <c r="D519" s="3" t="s">
        <v>844</v>
      </c>
      <c r="E519" s="14">
        <v>2.6877836299807454</v>
      </c>
      <c r="F519" s="4">
        <f>Tabella3[[#This Row],[Comunicazioni
'[N']]]/704223</f>
        <v>3.816665502235436E-6</v>
      </c>
      <c r="G519" s="2"/>
      <c r="H519" s="4">
        <f>Tabella3[[#This Row],[PESO Comunicazioni 
'[%']]]*Tabella3[[#This Row],[Copertura 
'[No = 0 ; SI = 1']]]</f>
        <v>0</v>
      </c>
    </row>
    <row r="520" spans="1:8" x14ac:dyDescent="0.35">
      <c r="A520" s="3" t="s">
        <v>2468</v>
      </c>
      <c r="B520" s="3" t="s">
        <v>4</v>
      </c>
      <c r="C520" s="3" t="s">
        <v>637</v>
      </c>
      <c r="D520" s="3" t="s">
        <v>791</v>
      </c>
      <c r="E520" s="14">
        <v>33.003025386461289</v>
      </c>
      <c r="F520" s="4">
        <f>Tabella3[[#This Row],[Comunicazioni
'[N']]]/704223</f>
        <v>4.6864452576046637E-5</v>
      </c>
      <c r="G520" s="2"/>
      <c r="H520" s="4">
        <f>Tabella3[[#This Row],[PESO Comunicazioni 
'[%']]]*Tabella3[[#This Row],[Copertura 
'[No = 0 ; SI = 1']]]</f>
        <v>0</v>
      </c>
    </row>
    <row r="521" spans="1:8" x14ac:dyDescent="0.35">
      <c r="A521" s="3" t="s">
        <v>2462</v>
      </c>
      <c r="B521" s="3" t="s">
        <v>4</v>
      </c>
      <c r="C521" s="3" t="s">
        <v>637</v>
      </c>
      <c r="D521" s="3" t="s">
        <v>638</v>
      </c>
      <c r="E521" s="14">
        <v>169.57469608917205</v>
      </c>
      <c r="F521" s="4">
        <f>Tabella3[[#This Row],[Comunicazioni
'[N']]]/704223</f>
        <v>2.4079687270817915E-4</v>
      </c>
      <c r="G521" s="2"/>
      <c r="H521" s="4">
        <f>Tabella3[[#This Row],[PESO Comunicazioni 
'[%']]]*Tabella3[[#This Row],[Copertura 
'[No = 0 ; SI = 1']]]</f>
        <v>0</v>
      </c>
    </row>
    <row r="522" spans="1:8" x14ac:dyDescent="0.35">
      <c r="A522" s="3" t="s">
        <v>2461</v>
      </c>
      <c r="B522" s="3" t="s">
        <v>4</v>
      </c>
      <c r="C522" s="3" t="s">
        <v>637</v>
      </c>
      <c r="D522" s="3" t="s">
        <v>638</v>
      </c>
      <c r="E522" s="14">
        <v>326.21425576151699</v>
      </c>
      <c r="F522" s="4">
        <f>Tabella3[[#This Row],[Comunicazioni
'[N']]]/704223</f>
        <v>4.6322579035549394E-4</v>
      </c>
      <c r="G522" s="2"/>
      <c r="H522" s="4">
        <f>Tabella3[[#This Row],[PESO Comunicazioni 
'[%']]]*Tabella3[[#This Row],[Copertura 
'[No = 0 ; SI = 1']]]</f>
        <v>0</v>
      </c>
    </row>
    <row r="523" spans="1:8" x14ac:dyDescent="0.35">
      <c r="A523" s="3" t="s">
        <v>2460</v>
      </c>
      <c r="B523" s="3" t="s">
        <v>4</v>
      </c>
      <c r="C523" s="3" t="s">
        <v>637</v>
      </c>
      <c r="D523" s="3" t="s">
        <v>638</v>
      </c>
      <c r="E523" s="14">
        <v>35.565619929788198</v>
      </c>
      <c r="F523" s="4">
        <f>Tabella3[[#This Row],[Comunicazioni
'[N']]]/704223</f>
        <v>5.0503348981484838E-5</v>
      </c>
      <c r="G523" s="2"/>
      <c r="H523" s="4">
        <f>Tabella3[[#This Row],[PESO Comunicazioni 
'[%']]]*Tabella3[[#This Row],[Copertura 
'[No = 0 ; SI = 1']]]</f>
        <v>0</v>
      </c>
    </row>
    <row r="524" spans="1:8" x14ac:dyDescent="0.35">
      <c r="A524" s="3" t="s">
        <v>2459</v>
      </c>
      <c r="B524" s="3" t="s">
        <v>4</v>
      </c>
      <c r="C524" s="3" t="s">
        <v>637</v>
      </c>
      <c r="D524" s="3" t="s">
        <v>638</v>
      </c>
      <c r="E524" s="14">
        <v>71.506807119537882</v>
      </c>
      <c r="F524" s="4">
        <f>Tabella3[[#This Row],[Comunicazioni
'[N']]]/704223</f>
        <v>1.0154000525336134E-4</v>
      </c>
      <c r="G524" s="2"/>
      <c r="H524" s="4">
        <f>Tabella3[[#This Row],[PESO Comunicazioni 
'[%']]]*Tabella3[[#This Row],[Copertura 
'[No = 0 ; SI = 1']]]</f>
        <v>0</v>
      </c>
    </row>
    <row r="525" spans="1:8" x14ac:dyDescent="0.35">
      <c r="A525" s="3" t="s">
        <v>2458</v>
      </c>
      <c r="B525" s="3" t="s">
        <v>4</v>
      </c>
      <c r="C525" s="3" t="s">
        <v>637</v>
      </c>
      <c r="D525" s="3" t="s">
        <v>638</v>
      </c>
      <c r="E525" s="14">
        <v>370.27760665145922</v>
      </c>
      <c r="F525" s="4">
        <f>Tabella3[[#This Row],[Comunicazioni
'[N']]]/704223</f>
        <v>5.2579595760357046E-4</v>
      </c>
      <c r="G525" s="2"/>
      <c r="H525" s="4">
        <f>Tabella3[[#This Row],[PESO Comunicazioni 
'[%']]]*Tabella3[[#This Row],[Copertura 
'[No = 0 ; SI = 1']]]</f>
        <v>0</v>
      </c>
    </row>
    <row r="526" spans="1:8" x14ac:dyDescent="0.35">
      <c r="A526" s="3" t="s">
        <v>2457</v>
      </c>
      <c r="B526" s="3" t="s">
        <v>4</v>
      </c>
      <c r="C526" s="3" t="s">
        <v>637</v>
      </c>
      <c r="D526" s="3" t="s">
        <v>638</v>
      </c>
      <c r="E526" s="14">
        <v>261.58377224855587</v>
      </c>
      <c r="F526" s="4">
        <f>Tabella3[[#This Row],[Comunicazioni
'[N']]]/704223</f>
        <v>3.7145019723660813E-4</v>
      </c>
      <c r="G526" s="2"/>
      <c r="H526" s="4">
        <f>Tabella3[[#This Row],[PESO Comunicazioni 
'[%']]]*Tabella3[[#This Row],[Copertura 
'[No = 0 ; SI = 1']]]</f>
        <v>0</v>
      </c>
    </row>
    <row r="527" spans="1:8" x14ac:dyDescent="0.35">
      <c r="A527" s="3" t="s">
        <v>2456</v>
      </c>
      <c r="B527" s="3" t="s">
        <v>4</v>
      </c>
      <c r="C527" s="3" t="s">
        <v>637</v>
      </c>
      <c r="D527" s="3" t="s">
        <v>638</v>
      </c>
      <c r="E527" s="14">
        <v>121.38615611257599</v>
      </c>
      <c r="F527" s="4">
        <f>Tabella3[[#This Row],[Comunicazioni
'[N']]]/704223</f>
        <v>1.72368917392042E-4</v>
      </c>
      <c r="G527" s="2"/>
      <c r="H527" s="4">
        <f>Tabella3[[#This Row],[PESO Comunicazioni 
'[%']]]*Tabella3[[#This Row],[Copertura 
'[No = 0 ; SI = 1']]]</f>
        <v>0</v>
      </c>
    </row>
    <row r="528" spans="1:8" x14ac:dyDescent="0.35">
      <c r="A528" s="3" t="s">
        <v>2455</v>
      </c>
      <c r="B528" s="3" t="s">
        <v>4</v>
      </c>
      <c r="C528" s="3" t="s">
        <v>637</v>
      </c>
      <c r="D528" s="3" t="s">
        <v>638</v>
      </c>
      <c r="E528" s="14">
        <v>53.754159906384274</v>
      </c>
      <c r="F528" s="4">
        <f>Tabella3[[#This Row],[Comunicazioni
'[N']]]/704223</f>
        <v>7.6331162013146793E-5</v>
      </c>
      <c r="G528" s="2"/>
      <c r="H528" s="4">
        <f>Tabella3[[#This Row],[PESO Comunicazioni 
'[%']]]*Tabella3[[#This Row],[Copertura 
'[No = 0 ; SI = 1']]]</f>
        <v>0</v>
      </c>
    </row>
    <row r="529" spans="1:8" x14ac:dyDescent="0.35">
      <c r="A529" s="3" t="s">
        <v>2454</v>
      </c>
      <c r="B529" s="3" t="s">
        <v>4</v>
      </c>
      <c r="C529" s="3" t="s">
        <v>637</v>
      </c>
      <c r="D529" s="3" t="s">
        <v>638</v>
      </c>
      <c r="E529" s="14">
        <v>110.57167070271078</v>
      </c>
      <c r="F529" s="4">
        <f>Tabella3[[#This Row],[Comunicazioni
'[N']]]/704223</f>
        <v>1.5701229681892067E-4</v>
      </c>
      <c r="G529" s="2"/>
      <c r="H529" s="4">
        <f>Tabella3[[#This Row],[PESO Comunicazioni 
'[%']]]*Tabella3[[#This Row],[Copertura 
'[No = 0 ; SI = 1']]]</f>
        <v>0</v>
      </c>
    </row>
    <row r="530" spans="1:8" x14ac:dyDescent="0.35">
      <c r="A530" s="3" t="s">
        <v>2453</v>
      </c>
      <c r="B530" s="3" t="s">
        <v>4</v>
      </c>
      <c r="C530" s="3" t="s">
        <v>637</v>
      </c>
      <c r="D530" s="3" t="s">
        <v>638</v>
      </c>
      <c r="E530" s="14">
        <v>179.07696512901802</v>
      </c>
      <c r="F530" s="4">
        <f>Tabella3[[#This Row],[Comunicazioni
'[N']]]/704223</f>
        <v>2.5429013981227255E-4</v>
      </c>
      <c r="G530" s="2"/>
      <c r="H530" s="4">
        <f>Tabella3[[#This Row],[PESO Comunicazioni 
'[%']]]*Tabella3[[#This Row],[Copertura 
'[No = 0 ; SI = 1']]]</f>
        <v>0</v>
      </c>
    </row>
    <row r="531" spans="1:8" x14ac:dyDescent="0.35">
      <c r="A531" s="3" t="s">
        <v>2452</v>
      </c>
      <c r="B531" s="3" t="s">
        <v>4</v>
      </c>
      <c r="C531" s="3" t="s">
        <v>637</v>
      </c>
      <c r="D531" s="3" t="s">
        <v>638</v>
      </c>
      <c r="E531" s="14">
        <v>580.73165173366942</v>
      </c>
      <c r="F531" s="4">
        <f>Tabella3[[#This Row],[Comunicazioni
'[N']]]/704223</f>
        <v>8.2464169976508776E-4</v>
      </c>
      <c r="G531" s="2"/>
      <c r="H531" s="4">
        <f>Tabella3[[#This Row],[PESO Comunicazioni 
'[%']]]*Tabella3[[#This Row],[Copertura 
'[No = 0 ; SI = 1']]]</f>
        <v>0</v>
      </c>
    </row>
    <row r="532" spans="1:8" x14ac:dyDescent="0.35">
      <c r="A532" s="3" t="s">
        <v>2451</v>
      </c>
      <c r="B532" s="3" t="s">
        <v>4</v>
      </c>
      <c r="C532" s="3" t="s">
        <v>637</v>
      </c>
      <c r="D532" s="3" t="s">
        <v>638</v>
      </c>
      <c r="E532" s="14">
        <v>727.61402611316885</v>
      </c>
      <c r="F532" s="4">
        <f>Tabella3[[#This Row],[Comunicazioni
'[N']]]/704223</f>
        <v>1.033215368020029E-3</v>
      </c>
      <c r="G532" s="2"/>
      <c r="H532" s="4">
        <f>Tabella3[[#This Row],[PESO Comunicazioni 
'[%']]]*Tabella3[[#This Row],[Copertura 
'[No = 0 ; SI = 1']]]</f>
        <v>0</v>
      </c>
    </row>
    <row r="533" spans="1:8" x14ac:dyDescent="0.35">
      <c r="A533" s="3" t="s">
        <v>2450</v>
      </c>
      <c r="B533" s="3" t="s">
        <v>4</v>
      </c>
      <c r="C533" s="3" t="s">
        <v>637</v>
      </c>
      <c r="D533" s="3" t="s">
        <v>638</v>
      </c>
      <c r="E533" s="14">
        <v>77.757185292845548</v>
      </c>
      <c r="F533" s="4">
        <f>Tabella3[[#This Row],[Comunicazioni
'[N']]]/704223</f>
        <v>1.1041557190385083E-4</v>
      </c>
      <c r="G533" s="2"/>
      <c r="H533" s="4">
        <f>Tabella3[[#This Row],[PESO Comunicazioni 
'[%']]]*Tabella3[[#This Row],[Copertura 
'[No = 0 ; SI = 1']]]</f>
        <v>0</v>
      </c>
    </row>
    <row r="534" spans="1:8" x14ac:dyDescent="0.35">
      <c r="A534" s="3" t="s">
        <v>2449</v>
      </c>
      <c r="B534" s="3" t="s">
        <v>4</v>
      </c>
      <c r="C534" s="3" t="s">
        <v>637</v>
      </c>
      <c r="D534" s="3" t="s">
        <v>638</v>
      </c>
      <c r="E534" s="14">
        <v>157.38918149903728</v>
      </c>
      <c r="F534" s="4">
        <f>Tabella3[[#This Row],[Comunicazioni
'[N']]]/704223</f>
        <v>2.2349338419653614E-4</v>
      </c>
      <c r="G534" s="2"/>
      <c r="H534" s="4">
        <f>Tabella3[[#This Row],[PESO Comunicazioni 
'[%']]]*Tabella3[[#This Row],[Copertura 
'[No = 0 ; SI = 1']]]</f>
        <v>0</v>
      </c>
    </row>
    <row r="535" spans="1:8" x14ac:dyDescent="0.35">
      <c r="A535" s="3" t="s">
        <v>2448</v>
      </c>
      <c r="B535" s="3" t="s">
        <v>4</v>
      </c>
      <c r="C535" s="3" t="s">
        <v>637</v>
      </c>
      <c r="D535" s="3" t="s">
        <v>638</v>
      </c>
      <c r="E535" s="14">
        <v>259.33339407524829</v>
      </c>
      <c r="F535" s="4">
        <f>Tabella3[[#This Row],[Comunicazioni
'[N']]]/704223</f>
        <v>3.682546495573821E-4</v>
      </c>
      <c r="G535" s="2"/>
      <c r="H535" s="4">
        <f>Tabella3[[#This Row],[PESO Comunicazioni 
'[%']]]*Tabella3[[#This Row],[Copertura 
'[No = 0 ; SI = 1']]]</f>
        <v>0</v>
      </c>
    </row>
    <row r="536" spans="1:8" x14ac:dyDescent="0.35">
      <c r="A536" s="3" t="s">
        <v>2447</v>
      </c>
      <c r="B536" s="3" t="s">
        <v>4</v>
      </c>
      <c r="C536" s="3" t="s">
        <v>637</v>
      </c>
      <c r="D536" s="3" t="s">
        <v>638</v>
      </c>
      <c r="E536" s="14">
        <v>110.25945433269152</v>
      </c>
      <c r="F536" s="4">
        <f>Tabella3[[#This Row],[Comunicazioni
'[N']]]/704223</f>
        <v>1.5656894809270859E-4</v>
      </c>
      <c r="G536" s="2"/>
      <c r="H536" s="4">
        <f>Tabella3[[#This Row],[PESO Comunicazioni 
'[%']]]*Tabella3[[#This Row],[Copertura 
'[No = 0 ; SI = 1']]]</f>
        <v>0</v>
      </c>
    </row>
    <row r="537" spans="1:8" x14ac:dyDescent="0.35">
      <c r="A537" s="3" t="s">
        <v>2446</v>
      </c>
      <c r="B537" s="3" t="s">
        <v>4</v>
      </c>
      <c r="C537" s="3" t="s">
        <v>637</v>
      </c>
      <c r="D537" s="3" t="s">
        <v>638</v>
      </c>
      <c r="E537" s="14">
        <v>157.38918149903728</v>
      </c>
      <c r="F537" s="4">
        <f>Tabella3[[#This Row],[Comunicazioni
'[N']]]/704223</f>
        <v>2.2349338419653614E-4</v>
      </c>
      <c r="G537" s="2"/>
      <c r="H537" s="4">
        <f>Tabella3[[#This Row],[PESO Comunicazioni 
'[%']]]*Tabella3[[#This Row],[Copertura 
'[No = 0 ; SI = 1']]]</f>
        <v>0</v>
      </c>
    </row>
    <row r="538" spans="1:8" x14ac:dyDescent="0.35">
      <c r="A538" s="3" t="s">
        <v>2445</v>
      </c>
      <c r="B538" s="3" t="s">
        <v>4</v>
      </c>
      <c r="C538" s="3" t="s">
        <v>637</v>
      </c>
      <c r="D538" s="3" t="s">
        <v>638</v>
      </c>
      <c r="E538" s="14">
        <v>95.633508899422367</v>
      </c>
      <c r="F538" s="4">
        <f>Tabella3[[#This Row],[Comunicazioni
'[N']]]/704223</f>
        <v>1.3580003620930069E-4</v>
      </c>
      <c r="G538" s="2"/>
      <c r="H538" s="4">
        <f>Tabella3[[#This Row],[PESO Comunicazioni 
'[%']]]*Tabella3[[#This Row],[Copertura 
'[No = 0 ; SI = 1']]]</f>
        <v>0</v>
      </c>
    </row>
    <row r="539" spans="1:8" x14ac:dyDescent="0.35">
      <c r="A539" s="3" t="s">
        <v>2444</v>
      </c>
      <c r="B539" s="3" t="s">
        <v>4</v>
      </c>
      <c r="C539" s="3" t="s">
        <v>637</v>
      </c>
      <c r="D539" s="3" t="s">
        <v>638</v>
      </c>
      <c r="E539" s="14">
        <v>42.128214473115122</v>
      </c>
      <c r="F539" s="4">
        <f>Tabella3[[#This Row],[Comunicazioni
'[N']]]/704223</f>
        <v>5.9822264358186428E-5</v>
      </c>
      <c r="G539" s="2"/>
      <c r="H539" s="4">
        <f>Tabella3[[#This Row],[PESO Comunicazioni 
'[%']]]*Tabella3[[#This Row],[Copertura 
'[No = 0 ; SI = 1']]]</f>
        <v>0</v>
      </c>
    </row>
    <row r="540" spans="1:8" x14ac:dyDescent="0.35">
      <c r="A540" s="3" t="s">
        <v>2443</v>
      </c>
      <c r="B540" s="3" t="s">
        <v>4</v>
      </c>
      <c r="C540" s="3" t="s">
        <v>637</v>
      </c>
      <c r="D540" s="3" t="s">
        <v>638</v>
      </c>
      <c r="E540" s="14">
        <v>77.880861686268744</v>
      </c>
      <c r="F540" s="4">
        <f>Tabella3[[#This Row],[Comunicazioni
'[N']]]/704223</f>
        <v>1.1059119296908613E-4</v>
      </c>
      <c r="G540" s="2"/>
      <c r="H540" s="4">
        <f>Tabella3[[#This Row],[PESO Comunicazioni 
'[%']]]*Tabella3[[#This Row],[Copertura 
'[No = 0 ; SI = 1']]]</f>
        <v>0</v>
      </c>
    </row>
    <row r="541" spans="1:8" x14ac:dyDescent="0.35">
      <c r="A541" s="3" t="s">
        <v>2442</v>
      </c>
      <c r="B541" s="3" t="s">
        <v>4</v>
      </c>
      <c r="C541" s="3" t="s">
        <v>637</v>
      </c>
      <c r="D541" s="3" t="s">
        <v>638</v>
      </c>
      <c r="E541" s="14">
        <v>453.85230274063133</v>
      </c>
      <c r="F541" s="4">
        <f>Tabella3[[#This Row],[Comunicazioni
'[N']]]/704223</f>
        <v>6.444724224295874E-4</v>
      </c>
      <c r="G541" s="2"/>
      <c r="H541" s="4">
        <f>Tabella3[[#This Row],[PESO Comunicazioni 
'[%']]]*Tabella3[[#This Row],[Copertura 
'[No = 0 ; SI = 1']]]</f>
        <v>0</v>
      </c>
    </row>
    <row r="542" spans="1:8" x14ac:dyDescent="0.35">
      <c r="A542" s="3" t="s">
        <v>2441</v>
      </c>
      <c r="B542" s="3" t="s">
        <v>4</v>
      </c>
      <c r="C542" s="3" t="s">
        <v>637</v>
      </c>
      <c r="D542" s="3" t="s">
        <v>638</v>
      </c>
      <c r="E542" s="14">
        <v>294.46009585513275</v>
      </c>
      <c r="F542" s="4">
        <f>Tabella3[[#This Row],[Comunicazioni
'[N']]]/704223</f>
        <v>4.1813473268429569E-4</v>
      </c>
      <c r="G542" s="2"/>
      <c r="H542" s="4">
        <f>Tabella3[[#This Row],[PESO Comunicazioni 
'[%']]]*Tabella3[[#This Row],[Copertura 
'[No = 0 ; SI = 1']]]</f>
        <v>0</v>
      </c>
    </row>
    <row r="543" spans="1:8" x14ac:dyDescent="0.35">
      <c r="A543" s="3" t="s">
        <v>2440</v>
      </c>
      <c r="B543" s="3" t="s">
        <v>4</v>
      </c>
      <c r="C543" s="3" t="s">
        <v>637</v>
      </c>
      <c r="D543" s="3" t="s">
        <v>638</v>
      </c>
      <c r="E543" s="14">
        <v>66.006050772922578</v>
      </c>
      <c r="F543" s="4">
        <f>Tabella3[[#This Row],[Comunicazioni
'[N']]]/704223</f>
        <v>9.3728905152093273E-5</v>
      </c>
      <c r="G543" s="2"/>
      <c r="H543" s="4">
        <f>Tabella3[[#This Row],[PESO Comunicazioni 
'[%']]]*Tabella3[[#This Row],[Copertura 
'[No = 0 ; SI = 1']]]</f>
        <v>0</v>
      </c>
    </row>
    <row r="544" spans="1:8" x14ac:dyDescent="0.35">
      <c r="A544" s="3" t="s">
        <v>2439</v>
      </c>
      <c r="B544" s="3" t="s">
        <v>4</v>
      </c>
      <c r="C544" s="3" t="s">
        <v>637</v>
      </c>
      <c r="D544" s="3" t="s">
        <v>638</v>
      </c>
      <c r="E544" s="14">
        <v>119.26096702592216</v>
      </c>
      <c r="F544" s="4">
        <f>Tabella3[[#This Row],[Comunicazioni
'[N']]]/704223</f>
        <v>1.6935113880961309E-4</v>
      </c>
      <c r="G544" s="2"/>
      <c r="H544" s="4">
        <f>Tabella3[[#This Row],[PESO Comunicazioni 
'[%']]]*Tabella3[[#This Row],[Copertura 
'[No = 0 ; SI = 1']]]</f>
        <v>0</v>
      </c>
    </row>
    <row r="545" spans="1:8" x14ac:dyDescent="0.35">
      <c r="A545" s="3" t="s">
        <v>2438</v>
      </c>
      <c r="B545" s="3" t="s">
        <v>4</v>
      </c>
      <c r="C545" s="3" t="s">
        <v>637</v>
      </c>
      <c r="D545" s="3" t="s">
        <v>638</v>
      </c>
      <c r="E545" s="14">
        <v>174.07696512901802</v>
      </c>
      <c r="F545" s="4">
        <f>Tabella3[[#This Row],[Comunicazioni
'[N']]]/704223</f>
        <v>2.4719011609819334E-4</v>
      </c>
      <c r="G545" s="2"/>
      <c r="H545" s="4">
        <f>Tabella3[[#This Row],[PESO Comunicazioni 
'[%']]]*Tabella3[[#This Row],[Copertura 
'[No = 0 ; SI = 1']]]</f>
        <v>0</v>
      </c>
    </row>
    <row r="546" spans="1:8" x14ac:dyDescent="0.35">
      <c r="A546" s="3" t="s">
        <v>2437</v>
      </c>
      <c r="B546" s="3" t="s">
        <v>4</v>
      </c>
      <c r="C546" s="3" t="s">
        <v>637</v>
      </c>
      <c r="D546" s="3" t="s">
        <v>638</v>
      </c>
      <c r="E546" s="14">
        <v>205.20517960213314</v>
      </c>
      <c r="F546" s="4">
        <f>Tabella3[[#This Row],[Comunicazioni
'[N']]]/704223</f>
        <v>2.9139232828540555E-4</v>
      </c>
      <c r="G546" s="2"/>
      <c r="H546" s="4">
        <f>Tabella3[[#This Row],[PESO Comunicazioni 
'[%']]]*Tabella3[[#This Row],[Copertura 
'[No = 0 ; SI = 1']]]</f>
        <v>0</v>
      </c>
    </row>
    <row r="547" spans="1:8" x14ac:dyDescent="0.35">
      <c r="A547" s="3" t="s">
        <v>2436</v>
      </c>
      <c r="B547" s="3" t="s">
        <v>4</v>
      </c>
      <c r="C547" s="3" t="s">
        <v>637</v>
      </c>
      <c r="D547" s="3" t="s">
        <v>638</v>
      </c>
      <c r="E547" s="14">
        <v>195.64107236557558</v>
      </c>
      <c r="F547" s="4">
        <f>Tabella3[[#This Row],[Comunicazioni
'[N']]]/704223</f>
        <v>2.7781125064869449E-4</v>
      </c>
      <c r="G547" s="2"/>
      <c r="H547" s="4">
        <f>Tabella3[[#This Row],[PESO Comunicazioni 
'[%']]]*Tabella3[[#This Row],[Copertura 
'[No = 0 ; SI = 1']]]</f>
        <v>0</v>
      </c>
    </row>
    <row r="548" spans="1:8" x14ac:dyDescent="0.35">
      <c r="A548" s="3" t="s">
        <v>2435</v>
      </c>
      <c r="B548" s="3" t="s">
        <v>4</v>
      </c>
      <c r="C548" s="3" t="s">
        <v>637</v>
      </c>
      <c r="D548" s="3" t="s">
        <v>638</v>
      </c>
      <c r="E548" s="14">
        <v>61.380105339653426</v>
      </c>
      <c r="F548" s="4">
        <f>Tabella3[[#This Row],[Comunicazioni
'[N']]]/704223</f>
        <v>8.7160040696843789E-5</v>
      </c>
      <c r="G548" s="2"/>
      <c r="H548" s="4">
        <f>Tabella3[[#This Row],[PESO Comunicazioni 
'[%']]]*Tabella3[[#This Row],[Copertura 
'[No = 0 ; SI = 1']]]</f>
        <v>0</v>
      </c>
    </row>
    <row r="549" spans="1:8" x14ac:dyDescent="0.35">
      <c r="A549" s="3" t="s">
        <v>2434</v>
      </c>
      <c r="B549" s="3" t="s">
        <v>4</v>
      </c>
      <c r="C549" s="3" t="s">
        <v>637</v>
      </c>
      <c r="D549" s="3" t="s">
        <v>638</v>
      </c>
      <c r="E549" s="14">
        <v>83.882374379499382</v>
      </c>
      <c r="F549" s="4">
        <f>Tabella3[[#This Row],[Comunicazioni
'[N']]]/704223</f>
        <v>1.1911336945754311E-4</v>
      </c>
      <c r="G549" s="2"/>
      <c r="H549" s="4">
        <f>Tabella3[[#This Row],[PESO Comunicazioni 
'[%']]]*Tabella3[[#This Row],[Copertura 
'[No = 0 ; SI = 1']]]</f>
        <v>0</v>
      </c>
    </row>
    <row r="550" spans="1:8" x14ac:dyDescent="0.35">
      <c r="A550" s="3" t="s">
        <v>2433</v>
      </c>
      <c r="B550" s="3" t="s">
        <v>4</v>
      </c>
      <c r="C550" s="3" t="s">
        <v>637</v>
      </c>
      <c r="D550" s="3" t="s">
        <v>638</v>
      </c>
      <c r="E550" s="14">
        <v>105.3831307261147</v>
      </c>
      <c r="F550" s="4">
        <f>Tabella3[[#This Row],[Comunicazioni
'[N']]]/704223</f>
        <v>1.4964454544386465E-4</v>
      </c>
      <c r="G550" s="2"/>
      <c r="H550" s="4">
        <f>Tabella3[[#This Row],[PESO Comunicazioni 
'[%']]]*Tabella3[[#This Row],[Copertura 
'[No = 0 ; SI = 1']]]</f>
        <v>0</v>
      </c>
    </row>
    <row r="551" spans="1:8" x14ac:dyDescent="0.35">
      <c r="A551" s="3" t="s">
        <v>2432</v>
      </c>
      <c r="B551" s="3" t="s">
        <v>4</v>
      </c>
      <c r="C551" s="3" t="s">
        <v>637</v>
      </c>
      <c r="D551" s="3" t="s">
        <v>638</v>
      </c>
      <c r="E551" s="14">
        <v>283.21425576151699</v>
      </c>
      <c r="F551" s="4">
        <f>Tabella3[[#This Row],[Comunicazioni
'[N']]]/704223</f>
        <v>4.0216558641441275E-4</v>
      </c>
      <c r="G551" s="2"/>
      <c r="H551" s="4">
        <f>Tabella3[[#This Row],[PESO Comunicazioni 
'[%']]]*Tabella3[[#This Row],[Copertura 
'[No = 0 ; SI = 1']]]</f>
        <v>0</v>
      </c>
    </row>
    <row r="552" spans="1:8" x14ac:dyDescent="0.35">
      <c r="A552" s="3" t="s">
        <v>2431</v>
      </c>
      <c r="B552" s="3" t="s">
        <v>4</v>
      </c>
      <c r="C552" s="3" t="s">
        <v>637</v>
      </c>
      <c r="D552" s="3" t="s">
        <v>638</v>
      </c>
      <c r="E552" s="14">
        <v>275.96387758820936</v>
      </c>
      <c r="F552" s="4">
        <f>Tabella3[[#This Row],[Comunicazioni
'[N']]]/704223</f>
        <v>3.9187001502110746E-4</v>
      </c>
      <c r="G552" s="2"/>
      <c r="H552" s="4">
        <f>Tabella3[[#This Row],[PESO Comunicazioni 
'[%']]]*Tabella3[[#This Row],[Copertura 
'[No = 0 ; SI = 1']]]</f>
        <v>0</v>
      </c>
    </row>
    <row r="553" spans="1:8" x14ac:dyDescent="0.35">
      <c r="A553" s="3" t="s">
        <v>2430</v>
      </c>
      <c r="B553" s="3" t="s">
        <v>4</v>
      </c>
      <c r="C553" s="3" t="s">
        <v>637</v>
      </c>
      <c r="D553" s="3" t="s">
        <v>638</v>
      </c>
      <c r="E553" s="14">
        <v>228.20669229536378</v>
      </c>
      <c r="F553" s="4">
        <f>Tabella3[[#This Row],[Comunicazioni
'[N']]]/704223</f>
        <v>3.2405458540173181E-4</v>
      </c>
      <c r="G553" s="2"/>
      <c r="H553" s="4">
        <f>Tabella3[[#This Row],[PESO Comunicazioni 
'[%']]]*Tabella3[[#This Row],[Copertura 
'[No = 0 ; SI = 1']]]</f>
        <v>0</v>
      </c>
    </row>
    <row r="554" spans="1:8" x14ac:dyDescent="0.35">
      <c r="A554" s="3" t="s">
        <v>2429</v>
      </c>
      <c r="B554" s="3" t="s">
        <v>4</v>
      </c>
      <c r="C554" s="3" t="s">
        <v>637</v>
      </c>
      <c r="D554" s="3" t="s">
        <v>638</v>
      </c>
      <c r="E554" s="14">
        <v>299.4012830448824</v>
      </c>
      <c r="F554" s="4">
        <f>Tabella3[[#This Row],[Comunicazioni
'[N']]]/704223</f>
        <v>4.2515124192888103E-4</v>
      </c>
      <c r="G554" s="2"/>
      <c r="H554" s="4">
        <f>Tabella3[[#This Row],[PESO Comunicazioni 
'[%']]]*Tabella3[[#This Row],[Copertura 
'[No = 0 ; SI = 1']]]</f>
        <v>0</v>
      </c>
    </row>
    <row r="555" spans="1:8" x14ac:dyDescent="0.35">
      <c r="A555" s="3" t="s">
        <v>2428</v>
      </c>
      <c r="B555" s="3" t="s">
        <v>4</v>
      </c>
      <c r="C555" s="3" t="s">
        <v>637</v>
      </c>
      <c r="D555" s="3" t="s">
        <v>638</v>
      </c>
      <c r="E555" s="14">
        <v>476.41640997718883</v>
      </c>
      <c r="F555" s="4">
        <f>Tabella3[[#This Row],[Comunicazioni
'[N']]]/704223</f>
        <v>6.7651356172290431E-4</v>
      </c>
      <c r="G555" s="2"/>
      <c r="H555" s="4">
        <f>Tabella3[[#This Row],[PESO Comunicazioni 
'[%']]]*Tabella3[[#This Row],[Copertura 
'[No = 0 ; SI = 1']]]</f>
        <v>0</v>
      </c>
    </row>
    <row r="556" spans="1:8" x14ac:dyDescent="0.35">
      <c r="A556" s="3" t="s">
        <v>2427</v>
      </c>
      <c r="B556" s="3" t="s">
        <v>4</v>
      </c>
      <c r="C556" s="3" t="s">
        <v>637</v>
      </c>
      <c r="D556" s="3" t="s">
        <v>638</v>
      </c>
      <c r="E556" s="14">
        <v>100.25794163946088</v>
      </c>
      <c r="F556" s="4">
        <f>Tabella3[[#This Row],[Comunicazioni
'[N']]]/704223</f>
        <v>1.4236675263298824E-4</v>
      </c>
      <c r="G556" s="2"/>
      <c r="H556" s="4">
        <f>Tabella3[[#This Row],[PESO Comunicazioni 
'[%']]]*Tabella3[[#This Row],[Copertura 
'[No = 0 ; SI = 1']]]</f>
        <v>0</v>
      </c>
    </row>
    <row r="557" spans="1:8" x14ac:dyDescent="0.35">
      <c r="A557" s="3" t="s">
        <v>2426</v>
      </c>
      <c r="B557" s="3" t="s">
        <v>4</v>
      </c>
      <c r="C557" s="3" t="s">
        <v>637</v>
      </c>
      <c r="D557" s="3" t="s">
        <v>638</v>
      </c>
      <c r="E557" s="14">
        <v>116.44799430928759</v>
      </c>
      <c r="F557" s="4">
        <f>Tabella3[[#This Row],[Comunicazioni
'[N']]]/704223</f>
        <v>1.6535670421058044E-4</v>
      </c>
      <c r="G557" s="2"/>
      <c r="H557" s="4">
        <f>Tabella3[[#This Row],[PESO Comunicazioni 
'[%']]]*Tabella3[[#This Row],[Copertura 
'[No = 0 ; SI = 1']]]</f>
        <v>0</v>
      </c>
    </row>
    <row r="558" spans="1:8" x14ac:dyDescent="0.35">
      <c r="A558" s="3" t="s">
        <v>2425</v>
      </c>
      <c r="B558" s="3" t="s">
        <v>4</v>
      </c>
      <c r="C558" s="3" t="s">
        <v>637</v>
      </c>
      <c r="D558" s="3" t="s">
        <v>638</v>
      </c>
      <c r="E558" s="14">
        <v>130.57469608917205</v>
      </c>
      <c r="F558" s="4">
        <f>Tabella3[[#This Row],[Comunicazioni
'[N']]]/704223</f>
        <v>1.8541668773836137E-4</v>
      </c>
      <c r="G558" s="2"/>
      <c r="H558" s="4">
        <f>Tabella3[[#This Row],[PESO Comunicazioni 
'[%']]]*Tabella3[[#This Row],[Copertura 
'[No = 0 ; SI = 1']]]</f>
        <v>0</v>
      </c>
    </row>
    <row r="559" spans="1:8" x14ac:dyDescent="0.35">
      <c r="A559" s="3" t="s">
        <v>2424</v>
      </c>
      <c r="B559" s="3" t="s">
        <v>4</v>
      </c>
      <c r="C559" s="3" t="s">
        <v>637</v>
      </c>
      <c r="D559" s="3" t="s">
        <v>638</v>
      </c>
      <c r="E559" s="14">
        <v>31.440430843134372</v>
      </c>
      <c r="F559" s="4">
        <f>Tabella3[[#This Row],[Comunicazioni
'[N']]]/704223</f>
        <v>4.4645560913424259E-5</v>
      </c>
      <c r="G559" s="2"/>
      <c r="H559" s="4">
        <f>Tabella3[[#This Row],[PESO Comunicazioni 
'[%']]]*Tabella3[[#This Row],[Copertura 
'[No = 0 ; SI = 1']]]</f>
        <v>0</v>
      </c>
    </row>
    <row r="560" spans="1:8" x14ac:dyDescent="0.35">
      <c r="A560" s="3" t="s">
        <v>2423</v>
      </c>
      <c r="B560" s="3" t="s">
        <v>4</v>
      </c>
      <c r="C560" s="3" t="s">
        <v>637</v>
      </c>
      <c r="D560" s="3" t="s">
        <v>638</v>
      </c>
      <c r="E560" s="14">
        <v>98.883887072730033</v>
      </c>
      <c r="F560" s="4">
        <f>Tabella3[[#This Row],[Comunicazioni
'[N']]]/704223</f>
        <v>1.4041558863134269E-4</v>
      </c>
      <c r="G560" s="2"/>
      <c r="H560" s="4">
        <f>Tabella3[[#This Row],[PESO Comunicazioni 
'[%']]]*Tabella3[[#This Row],[Copertura 
'[No = 0 ; SI = 1']]]</f>
        <v>0</v>
      </c>
    </row>
    <row r="561" spans="1:8" x14ac:dyDescent="0.35">
      <c r="A561" s="3" t="s">
        <v>2422</v>
      </c>
      <c r="B561" s="3" t="s">
        <v>4</v>
      </c>
      <c r="C561" s="3" t="s">
        <v>637</v>
      </c>
      <c r="D561" s="3" t="s">
        <v>638</v>
      </c>
      <c r="E561" s="14">
        <v>48.567132623018843</v>
      </c>
      <c r="F561" s="4">
        <f>Tabella3[[#This Row],[Comunicazioni
'[N']]]/704223</f>
        <v>6.8965558669652709E-5</v>
      </c>
      <c r="G561" s="2"/>
      <c r="H561" s="4">
        <f>Tabella3[[#This Row],[PESO Comunicazioni 
'[%']]]*Tabella3[[#This Row],[Copertura 
'[No = 0 ; SI = 1']]]</f>
        <v>0</v>
      </c>
    </row>
    <row r="562" spans="1:8" x14ac:dyDescent="0.35">
      <c r="A562" s="3" t="s">
        <v>2327</v>
      </c>
      <c r="B562" s="3" t="s">
        <v>4</v>
      </c>
      <c r="C562" s="3" t="s">
        <v>637</v>
      </c>
      <c r="D562" s="3" t="s">
        <v>2293</v>
      </c>
      <c r="E562" s="14">
        <v>241.27004318530601</v>
      </c>
      <c r="F562" s="4">
        <f>Tabella3[[#This Row],[Comunicazioni
'[N']]]/704223</f>
        <v>3.4260460562251729E-4</v>
      </c>
      <c r="G562" s="2"/>
      <c r="H562" s="4">
        <f>Tabella3[[#This Row],[PESO Comunicazioni 
'[%']]]*Tabella3[[#This Row],[Copertura 
'[No = 0 ; SI = 1']]]</f>
        <v>0</v>
      </c>
    </row>
    <row r="563" spans="1:8" x14ac:dyDescent="0.35">
      <c r="A563" s="3" t="s">
        <v>2326</v>
      </c>
      <c r="B563" s="3" t="s">
        <v>4</v>
      </c>
      <c r="C563" s="3" t="s">
        <v>637</v>
      </c>
      <c r="D563" s="3" t="s">
        <v>2293</v>
      </c>
      <c r="E563" s="14">
        <v>274.08906667486315</v>
      </c>
      <c r="F563" s="4">
        <f>Tabella3[[#This Row],[Comunicazioni
'[N']]]/704223</f>
        <v>3.8920777463227296E-4</v>
      </c>
      <c r="G563" s="2"/>
      <c r="H563" s="4">
        <f>Tabella3[[#This Row],[PESO Comunicazioni 
'[%']]]*Tabella3[[#This Row],[Copertura 
'[No = 0 ; SI = 1']]]</f>
        <v>0</v>
      </c>
    </row>
    <row r="564" spans="1:8" x14ac:dyDescent="0.35">
      <c r="A564" s="3" t="s">
        <v>2325</v>
      </c>
      <c r="B564" s="3" t="s">
        <v>4</v>
      </c>
      <c r="C564" s="3" t="s">
        <v>637</v>
      </c>
      <c r="D564" s="3" t="s">
        <v>2293</v>
      </c>
      <c r="E564" s="14">
        <v>460.73165173366937</v>
      </c>
      <c r="F564" s="4">
        <f>Tabella3[[#This Row],[Comunicazioni
'[N']]]/704223</f>
        <v>6.5424113062718676E-4</v>
      </c>
      <c r="G564" s="2"/>
      <c r="H564" s="4">
        <f>Tabella3[[#This Row],[PESO Comunicazioni 
'[%']]]*Tabella3[[#This Row],[Copertura 
'[No = 0 ; SI = 1']]]</f>
        <v>0</v>
      </c>
    </row>
    <row r="565" spans="1:8" x14ac:dyDescent="0.35">
      <c r="A565" s="3" t="s">
        <v>2324</v>
      </c>
      <c r="B565" s="3" t="s">
        <v>4</v>
      </c>
      <c r="C565" s="3" t="s">
        <v>637</v>
      </c>
      <c r="D565" s="3" t="s">
        <v>2293</v>
      </c>
      <c r="E565" s="14">
        <v>156.07696512901802</v>
      </c>
      <c r="F565" s="4">
        <f>Tabella3[[#This Row],[Comunicazioni
'[N']]]/704223</f>
        <v>2.2163003072750822E-4</v>
      </c>
      <c r="G565" s="2"/>
      <c r="H565" s="4">
        <f>Tabella3[[#This Row],[PESO Comunicazioni 
'[%']]]*Tabella3[[#This Row],[Copertura 
'[No = 0 ; SI = 1']]]</f>
        <v>0</v>
      </c>
    </row>
    <row r="566" spans="1:8" x14ac:dyDescent="0.35">
      <c r="A566" s="3" t="s">
        <v>2323</v>
      </c>
      <c r="B566" s="3" t="s">
        <v>4</v>
      </c>
      <c r="C566" s="3" t="s">
        <v>637</v>
      </c>
      <c r="D566" s="3" t="s">
        <v>2293</v>
      </c>
      <c r="E566" s="14">
        <v>242.27155587853667</v>
      </c>
      <c r="F566" s="4">
        <f>Tabella3[[#This Row],[Comunicazioni
'[N']]]/704223</f>
        <v>3.4402675839689513E-4</v>
      </c>
      <c r="G566" s="2"/>
      <c r="H566" s="4">
        <f>Tabella3[[#This Row],[PESO Comunicazioni 
'[%']]]*Tabella3[[#This Row],[Copertura 
'[No = 0 ; SI = 1']]]</f>
        <v>0</v>
      </c>
    </row>
    <row r="567" spans="1:8" x14ac:dyDescent="0.35">
      <c r="A567" s="3" t="s">
        <v>2322</v>
      </c>
      <c r="B567" s="3" t="s">
        <v>4</v>
      </c>
      <c r="C567" s="3" t="s">
        <v>637</v>
      </c>
      <c r="D567" s="3" t="s">
        <v>2293</v>
      </c>
      <c r="E567" s="14">
        <v>369.96992836113191</v>
      </c>
      <c r="F567" s="4">
        <f>Tabella3[[#This Row],[Comunicazioni
'[N']]]/704223</f>
        <v>5.2535905297204427E-4</v>
      </c>
      <c r="G567" s="2"/>
      <c r="H567" s="4">
        <f>Tabella3[[#This Row],[PESO Comunicazioni 
'[%']]]*Tabella3[[#This Row],[Copertura 
'[No = 0 ; SI = 1']]]</f>
        <v>0</v>
      </c>
    </row>
    <row r="568" spans="1:8" x14ac:dyDescent="0.35">
      <c r="A568" s="3" t="s">
        <v>2321</v>
      </c>
      <c r="B568" s="3" t="s">
        <v>4</v>
      </c>
      <c r="C568" s="3" t="s">
        <v>637</v>
      </c>
      <c r="D568" s="3" t="s">
        <v>2293</v>
      </c>
      <c r="E568" s="14">
        <v>1256.1737774957792</v>
      </c>
      <c r="F568" s="4">
        <f>Tabella3[[#This Row],[Comunicazioni
'[N']]]/704223</f>
        <v>1.7837727218448973E-3</v>
      </c>
      <c r="G568" s="2"/>
      <c r="H568" s="4">
        <f>Tabella3[[#This Row],[PESO Comunicazioni 
'[%']]]*Tabella3[[#This Row],[Copertura 
'[No = 0 ; SI = 1']]]</f>
        <v>0</v>
      </c>
    </row>
    <row r="569" spans="1:8" x14ac:dyDescent="0.35">
      <c r="A569" s="3" t="s">
        <v>2320</v>
      </c>
      <c r="B569" s="3" t="s">
        <v>4</v>
      </c>
      <c r="C569" s="3" t="s">
        <v>637</v>
      </c>
      <c r="D569" s="3" t="s">
        <v>2293</v>
      </c>
      <c r="E569" s="14">
        <v>561.67586430988035</v>
      </c>
      <c r="F569" s="4">
        <f>Tabella3[[#This Row],[Comunicazioni
'[N']]]/704223</f>
        <v>7.9758239124521691E-4</v>
      </c>
      <c r="G569" s="2"/>
      <c r="H569" s="4">
        <f>Tabella3[[#This Row],[PESO Comunicazioni 
'[%']]]*Tabella3[[#This Row],[Copertura 
'[No = 0 ; SI = 1']]]</f>
        <v>0</v>
      </c>
    </row>
    <row r="570" spans="1:8" x14ac:dyDescent="0.35">
      <c r="A570" s="3" t="s">
        <v>2319</v>
      </c>
      <c r="B570" s="3" t="s">
        <v>4</v>
      </c>
      <c r="C570" s="3" t="s">
        <v>637</v>
      </c>
      <c r="D570" s="3" t="s">
        <v>2293</v>
      </c>
      <c r="E570" s="14">
        <v>373.84625196770872</v>
      </c>
      <c r="F570" s="4">
        <f>Tabella3[[#This Row],[Comunicazioni
'[N']]]/704223</f>
        <v>5.3086345087807231E-4</v>
      </c>
      <c r="G570" s="2"/>
      <c r="H570" s="4">
        <f>Tabella3[[#This Row],[PESO Comunicazioni 
'[%']]]*Tabella3[[#This Row],[Copertura 
'[No = 0 ; SI = 1']]]</f>
        <v>0</v>
      </c>
    </row>
    <row r="571" spans="1:8" x14ac:dyDescent="0.35">
      <c r="A571" s="3" t="s">
        <v>2318</v>
      </c>
      <c r="B571" s="3" t="s">
        <v>4</v>
      </c>
      <c r="C571" s="3" t="s">
        <v>637</v>
      </c>
      <c r="D571" s="3" t="s">
        <v>2293</v>
      </c>
      <c r="E571" s="14">
        <v>1319.8691245919131</v>
      </c>
      <c r="F571" s="4">
        <f>Tabella3[[#This Row],[Comunicazioni
'[N']]]/704223</f>
        <v>1.8742204168167088E-3</v>
      </c>
      <c r="G571" s="2"/>
      <c r="H571" s="4">
        <f>Tabella3[[#This Row],[PESO Comunicazioni 
'[%']]]*Tabella3[[#This Row],[Copertura 
'[No = 0 ; SI = 1']]]</f>
        <v>0</v>
      </c>
    </row>
    <row r="572" spans="1:8" x14ac:dyDescent="0.35">
      <c r="A572" s="3" t="s">
        <v>2317</v>
      </c>
      <c r="B572" s="3" t="s">
        <v>4</v>
      </c>
      <c r="C572" s="3" t="s">
        <v>637</v>
      </c>
      <c r="D572" s="3" t="s">
        <v>2293</v>
      </c>
      <c r="E572" s="14">
        <v>78.506807119537882</v>
      </c>
      <c r="F572" s="4">
        <f>Tabella3[[#This Row],[Comunicazioni
'[N']]]/704223</f>
        <v>1.1148003845307223E-4</v>
      </c>
      <c r="G572" s="2"/>
      <c r="H572" s="4">
        <f>Tabella3[[#This Row],[PESO Comunicazioni 
'[%']]]*Tabella3[[#This Row],[Copertura 
'[No = 0 ; SI = 1']]]</f>
        <v>0</v>
      </c>
    </row>
    <row r="573" spans="1:8" x14ac:dyDescent="0.35">
      <c r="A573" s="3" t="s">
        <v>2316</v>
      </c>
      <c r="B573" s="3" t="s">
        <v>4</v>
      </c>
      <c r="C573" s="3" t="s">
        <v>637</v>
      </c>
      <c r="D573" s="3" t="s">
        <v>2293</v>
      </c>
      <c r="E573" s="14">
        <v>190.76777414546007</v>
      </c>
      <c r="F573" s="4">
        <f>Tabella3[[#This Row],[Comunicazioni
'[N']]]/704223</f>
        <v>2.7089114406297449E-4</v>
      </c>
      <c r="G573" s="2"/>
      <c r="H573" s="4">
        <f>Tabella3[[#This Row],[PESO Comunicazioni 
'[%']]]*Tabella3[[#This Row],[Copertura 
'[No = 0 ; SI = 1']]]</f>
        <v>0</v>
      </c>
    </row>
    <row r="574" spans="1:8" x14ac:dyDescent="0.35">
      <c r="A574" s="3" t="s">
        <v>2315</v>
      </c>
      <c r="B574" s="3" t="s">
        <v>4</v>
      </c>
      <c r="C574" s="3" t="s">
        <v>637</v>
      </c>
      <c r="D574" s="3" t="s">
        <v>2293</v>
      </c>
      <c r="E574" s="14">
        <v>131.38766880580664</v>
      </c>
      <c r="F574" s="4">
        <f>Tabella3[[#This Row],[Comunicazioni
'[N']]]/704223</f>
        <v>1.8657111285176235E-4</v>
      </c>
      <c r="G574" s="2"/>
      <c r="H574" s="4">
        <f>Tabella3[[#This Row],[PESO Comunicazioni 
'[%']]]*Tabella3[[#This Row],[Copertura 
'[No = 0 ; SI = 1']]]</f>
        <v>0</v>
      </c>
    </row>
    <row r="575" spans="1:8" x14ac:dyDescent="0.35">
      <c r="A575" s="3" t="s">
        <v>2314</v>
      </c>
      <c r="B575" s="3" t="s">
        <v>4</v>
      </c>
      <c r="C575" s="3" t="s">
        <v>637</v>
      </c>
      <c r="D575" s="3" t="s">
        <v>2293</v>
      </c>
      <c r="E575" s="14">
        <v>325.90506477795907</v>
      </c>
      <c r="F575" s="4">
        <f>Tabella3[[#This Row],[Comunicazioni
'[N']]]/704223</f>
        <v>4.6278673769240577E-4</v>
      </c>
      <c r="G575" s="2"/>
      <c r="H575" s="4">
        <f>Tabella3[[#This Row],[PESO Comunicazioni 
'[%']]]*Tabella3[[#This Row],[Copertura 
'[No = 0 ; SI = 1']]]</f>
        <v>0</v>
      </c>
    </row>
    <row r="576" spans="1:8" x14ac:dyDescent="0.35">
      <c r="A576" s="3" t="s">
        <v>2313</v>
      </c>
      <c r="B576" s="3" t="s">
        <v>4</v>
      </c>
      <c r="C576" s="3" t="s">
        <v>637</v>
      </c>
      <c r="D576" s="3" t="s">
        <v>2293</v>
      </c>
      <c r="E576" s="14">
        <v>656.30786051607208</v>
      </c>
      <c r="F576" s="4">
        <f>Tabella3[[#This Row],[Comunicazioni
'[N']]]/704223</f>
        <v>9.3196027468013976E-4</v>
      </c>
      <c r="G576" s="2"/>
      <c r="H576" s="4">
        <f>Tabella3[[#This Row],[PESO Comunicazioni 
'[%']]]*Tabella3[[#This Row],[Copertura 
'[No = 0 ; SI = 1']]]</f>
        <v>0</v>
      </c>
    </row>
    <row r="577" spans="1:8" x14ac:dyDescent="0.35">
      <c r="A577" s="3" t="s">
        <v>2312</v>
      </c>
      <c r="B577" s="3" t="s">
        <v>4</v>
      </c>
      <c r="C577" s="3" t="s">
        <v>637</v>
      </c>
      <c r="D577" s="3" t="s">
        <v>2293</v>
      </c>
      <c r="E577" s="14">
        <v>131.95026334913354</v>
      </c>
      <c r="F577" s="4">
        <f>Tabella3[[#This Row],[Comunicazioni
'[N']]]/704223</f>
        <v>1.8736999977156886E-4</v>
      </c>
      <c r="G577" s="2"/>
      <c r="H577" s="4">
        <f>Tabella3[[#This Row],[PESO Comunicazioni 
'[%']]]*Tabella3[[#This Row],[Copertura 
'[No = 0 ; SI = 1']]]</f>
        <v>0</v>
      </c>
    </row>
    <row r="578" spans="1:8" x14ac:dyDescent="0.35">
      <c r="A578" s="3" t="s">
        <v>2311</v>
      </c>
      <c r="B578" s="3" t="s">
        <v>4</v>
      </c>
      <c r="C578" s="3" t="s">
        <v>637</v>
      </c>
      <c r="D578" s="3" t="s">
        <v>2293</v>
      </c>
      <c r="E578" s="14">
        <v>113.19761613597993</v>
      </c>
      <c r="F578" s="4">
        <f>Tabella3[[#This Row],[Comunicazioni
'[N']]]/704223</f>
        <v>1.6074115178853847E-4</v>
      </c>
      <c r="G578" s="2"/>
      <c r="H578" s="4">
        <f>Tabella3[[#This Row],[PESO Comunicazioni 
'[%']]]*Tabella3[[#This Row],[Copertura 
'[No = 0 ; SI = 1']]]</f>
        <v>0</v>
      </c>
    </row>
    <row r="579" spans="1:8" x14ac:dyDescent="0.35">
      <c r="A579" s="3" t="s">
        <v>2310</v>
      </c>
      <c r="B579" s="3" t="s">
        <v>4</v>
      </c>
      <c r="C579" s="3" t="s">
        <v>637</v>
      </c>
      <c r="D579" s="3" t="s">
        <v>2293</v>
      </c>
      <c r="E579" s="14">
        <v>232.01966501199837</v>
      </c>
      <c r="F579" s="4">
        <f>Tabella3[[#This Row],[Comunicazioni
'[N']]]/704223</f>
        <v>3.2946902474358033E-4</v>
      </c>
      <c r="G579" s="2"/>
      <c r="H579" s="4">
        <f>Tabella3[[#This Row],[PESO Comunicazioni 
'[%']]]*Tabella3[[#This Row],[Copertura 
'[No = 0 ; SI = 1']]]</f>
        <v>0</v>
      </c>
    </row>
    <row r="580" spans="1:8" x14ac:dyDescent="0.35">
      <c r="A580" s="3" t="s">
        <v>2309</v>
      </c>
      <c r="B580" s="3" t="s">
        <v>4</v>
      </c>
      <c r="C580" s="3" t="s">
        <v>637</v>
      </c>
      <c r="D580" s="3" t="s">
        <v>2293</v>
      </c>
      <c r="E580" s="14">
        <v>450.6034372605543</v>
      </c>
      <c r="F580" s="4">
        <f>Tabella3[[#This Row],[Comunicazioni
'[N']]]/704223</f>
        <v>6.3985901803910732E-4</v>
      </c>
      <c r="G580" s="2"/>
      <c r="H580" s="4">
        <f>Tabella3[[#This Row],[PESO Comunicazioni 
'[%']]]*Tabella3[[#This Row],[Copertura 
'[No = 0 ; SI = 1']]]</f>
        <v>0</v>
      </c>
    </row>
    <row r="581" spans="1:8" x14ac:dyDescent="0.35">
      <c r="A581" s="3" t="s">
        <v>2308</v>
      </c>
      <c r="B581" s="3" t="s">
        <v>4</v>
      </c>
      <c r="C581" s="3" t="s">
        <v>637</v>
      </c>
      <c r="D581" s="3" t="s">
        <v>2293</v>
      </c>
      <c r="E581" s="14">
        <v>792.32903822130106</v>
      </c>
      <c r="F581" s="4">
        <f>Tabella3[[#This Row],[Comunicazioni
'[N']]]/704223</f>
        <v>1.1251109921449614E-3</v>
      </c>
      <c r="G581" s="2"/>
      <c r="H581" s="4">
        <f>Tabella3[[#This Row],[PESO Comunicazioni 
'[%']]]*Tabella3[[#This Row],[Copertura 
'[No = 0 ; SI = 1']]]</f>
        <v>0</v>
      </c>
    </row>
    <row r="582" spans="1:8" x14ac:dyDescent="0.35">
      <c r="A582" s="3" t="s">
        <v>2307</v>
      </c>
      <c r="B582" s="3" t="s">
        <v>4</v>
      </c>
      <c r="C582" s="3" t="s">
        <v>637</v>
      </c>
      <c r="D582" s="3" t="s">
        <v>2293</v>
      </c>
      <c r="E582" s="14">
        <v>336.4012830448824</v>
      </c>
      <c r="F582" s="4">
        <f>Tabella3[[#This Row],[Comunicazioni
'[N']]]/704223</f>
        <v>4.776914174130672E-4</v>
      </c>
      <c r="G582" s="2"/>
      <c r="H582" s="4">
        <f>Tabella3[[#This Row],[PESO Comunicazioni 
'[%']]]*Tabella3[[#This Row],[Copertura 
'[No = 0 ; SI = 1']]]</f>
        <v>0</v>
      </c>
    </row>
    <row r="583" spans="1:8" x14ac:dyDescent="0.35">
      <c r="A583" s="3" t="s">
        <v>2306</v>
      </c>
      <c r="B583" s="3" t="s">
        <v>4</v>
      </c>
      <c r="C583" s="3" t="s">
        <v>637</v>
      </c>
      <c r="D583" s="3" t="s">
        <v>2293</v>
      </c>
      <c r="E583" s="14">
        <v>273.58528494178654</v>
      </c>
      <c r="F583" s="4">
        <f>Tabella3[[#This Row],[Comunicazioni
'[N']]]/704223</f>
        <v>3.884924021819602E-4</v>
      </c>
      <c r="G583" s="2"/>
      <c r="H583" s="4">
        <f>Tabella3[[#This Row],[PESO Comunicazioni 
'[%']]]*Tabella3[[#This Row],[Copertura 
'[No = 0 ; SI = 1']]]</f>
        <v>0</v>
      </c>
    </row>
    <row r="584" spans="1:8" x14ac:dyDescent="0.35">
      <c r="A584" s="3" t="s">
        <v>2305</v>
      </c>
      <c r="B584" s="3" t="s">
        <v>4</v>
      </c>
      <c r="C584" s="3" t="s">
        <v>637</v>
      </c>
      <c r="D584" s="3" t="s">
        <v>2293</v>
      </c>
      <c r="E584" s="14">
        <v>193.26701779884473</v>
      </c>
      <c r="F584" s="4">
        <f>Tabella3[[#This Row],[Comunicazioni
'[N']]]/704223</f>
        <v>2.7444008190423311E-4</v>
      </c>
      <c r="G584" s="2"/>
      <c r="H584" s="4">
        <f>Tabella3[[#This Row],[PESO Comunicazioni 
'[%']]]*Tabella3[[#This Row],[Copertura 
'[No = 0 ; SI = 1']]]</f>
        <v>0</v>
      </c>
    </row>
    <row r="585" spans="1:8" x14ac:dyDescent="0.35">
      <c r="A585" s="3" t="s">
        <v>2304</v>
      </c>
      <c r="B585" s="3" t="s">
        <v>4</v>
      </c>
      <c r="C585" s="3" t="s">
        <v>637</v>
      </c>
      <c r="D585" s="3" t="s">
        <v>2293</v>
      </c>
      <c r="E585" s="14">
        <v>219.89598861857519</v>
      </c>
      <c r="F585" s="4">
        <f>Tabella3[[#This Row],[Comunicazioni
'[N']]]/704223</f>
        <v>3.1225334676455497E-4</v>
      </c>
      <c r="G585" s="2"/>
      <c r="H585" s="4">
        <f>Tabella3[[#This Row],[PESO Comunicazioni 
'[%']]]*Tabella3[[#This Row],[Copertura 
'[No = 0 ; SI = 1']]]</f>
        <v>0</v>
      </c>
    </row>
    <row r="586" spans="1:8" x14ac:dyDescent="0.35">
      <c r="A586" s="3" t="s">
        <v>2303</v>
      </c>
      <c r="B586" s="3" t="s">
        <v>4</v>
      </c>
      <c r="C586" s="3" t="s">
        <v>637</v>
      </c>
      <c r="D586" s="3" t="s">
        <v>2293</v>
      </c>
      <c r="E586" s="14">
        <v>166.32734330232569</v>
      </c>
      <c r="F586" s="4">
        <f>Tabella3[[#This Row],[Comunicazioni
'[N']]]/704223</f>
        <v>2.3618561634926107E-4</v>
      </c>
      <c r="G586" s="2"/>
      <c r="H586" s="4">
        <f>Tabella3[[#This Row],[PESO Comunicazioni 
'[%']]]*Tabella3[[#This Row],[Copertura 
'[No = 0 ; SI = 1']]]</f>
        <v>0</v>
      </c>
    </row>
    <row r="587" spans="1:8" x14ac:dyDescent="0.35">
      <c r="A587" s="3" t="s">
        <v>2302</v>
      </c>
      <c r="B587" s="3" t="s">
        <v>4</v>
      </c>
      <c r="C587" s="3" t="s">
        <v>637</v>
      </c>
      <c r="D587" s="3" t="s">
        <v>2293</v>
      </c>
      <c r="E587" s="14">
        <v>245.02420309169028</v>
      </c>
      <c r="F587" s="4">
        <f>Tabella3[[#This Row],[Comunicazioni
'[N']]]/704223</f>
        <v>3.4793553049487205E-4</v>
      </c>
      <c r="G587" s="2"/>
      <c r="H587" s="4">
        <f>Tabella3[[#This Row],[PESO Comunicazioni 
'[%']]]*Tabella3[[#This Row],[Copertura 
'[No = 0 ; SI = 1']]]</f>
        <v>0</v>
      </c>
    </row>
    <row r="588" spans="1:8" x14ac:dyDescent="0.35">
      <c r="A588" s="3" t="s">
        <v>2301</v>
      </c>
      <c r="B588" s="3" t="s">
        <v>4</v>
      </c>
      <c r="C588" s="3" t="s">
        <v>637</v>
      </c>
      <c r="D588" s="3" t="s">
        <v>2293</v>
      </c>
      <c r="E588" s="14">
        <v>469.73013904043876</v>
      </c>
      <c r="F588" s="4">
        <f>Tabella3[[#This Row],[Comunicazioni
'[N']]]/704223</f>
        <v>6.6701902528096746E-4</v>
      </c>
      <c r="G588" s="2"/>
      <c r="H588" s="4">
        <f>Tabella3[[#This Row],[PESO Comunicazioni 
'[%']]]*Tabella3[[#This Row],[Copertura 
'[No = 0 ; SI = 1']]]</f>
        <v>0</v>
      </c>
    </row>
    <row r="589" spans="1:8" x14ac:dyDescent="0.35">
      <c r="A589" s="3" t="s">
        <v>2300</v>
      </c>
      <c r="B589" s="3" t="s">
        <v>4</v>
      </c>
      <c r="C589" s="3" t="s">
        <v>637</v>
      </c>
      <c r="D589" s="3" t="s">
        <v>2293</v>
      </c>
      <c r="E589" s="14">
        <v>818.07714735476281</v>
      </c>
      <c r="F589" s="4">
        <f>Tabella3[[#This Row],[Comunicazioni
'[N']]]/704223</f>
        <v>1.1616734292330168E-3</v>
      </c>
      <c r="G589" s="2"/>
      <c r="H589" s="4">
        <f>Tabella3[[#This Row],[PESO Comunicazioni 
'[%']]]*Tabella3[[#This Row],[Copertura 
'[No = 0 ; SI = 1']]]</f>
        <v>0</v>
      </c>
    </row>
    <row r="590" spans="1:8" x14ac:dyDescent="0.35">
      <c r="A590" s="3" t="s">
        <v>2299</v>
      </c>
      <c r="B590" s="3" t="s">
        <v>4</v>
      </c>
      <c r="C590" s="3" t="s">
        <v>637</v>
      </c>
      <c r="D590" s="3" t="s">
        <v>2293</v>
      </c>
      <c r="E590" s="14">
        <v>109.38464341934535</v>
      </c>
      <c r="F590" s="4">
        <f>Tabella3[[#This Row],[Comunicazioni
'[N']]]/704223</f>
        <v>1.5532671244668998E-4</v>
      </c>
      <c r="G590" s="2"/>
      <c r="H590" s="4">
        <f>Tabella3[[#This Row],[PESO Comunicazioni 
'[%']]]*Tabella3[[#This Row],[Copertura 
'[No = 0 ; SI = 1']]]</f>
        <v>0</v>
      </c>
    </row>
    <row r="591" spans="1:8" x14ac:dyDescent="0.35">
      <c r="A591" s="3" t="s">
        <v>2298</v>
      </c>
      <c r="B591" s="3" t="s">
        <v>4</v>
      </c>
      <c r="C591" s="3" t="s">
        <v>637</v>
      </c>
      <c r="D591" s="3" t="s">
        <v>2293</v>
      </c>
      <c r="E591" s="14">
        <v>66.318267142941821</v>
      </c>
      <c r="F591" s="4">
        <f>Tabella3[[#This Row],[Comunicazioni
'[N']]]/704223</f>
        <v>9.4172253878305334E-5</v>
      </c>
      <c r="G591" s="2"/>
      <c r="H591" s="4">
        <f>Tabella3[[#This Row],[PESO Comunicazioni 
'[%']]]*Tabella3[[#This Row],[Copertura 
'[No = 0 ; SI = 1']]]</f>
        <v>0</v>
      </c>
    </row>
    <row r="592" spans="1:8" x14ac:dyDescent="0.35">
      <c r="A592" s="3" t="s">
        <v>2297</v>
      </c>
      <c r="B592" s="3" t="s">
        <v>4</v>
      </c>
      <c r="C592" s="3" t="s">
        <v>637</v>
      </c>
      <c r="D592" s="3" t="s">
        <v>2293</v>
      </c>
      <c r="E592" s="14">
        <v>199.07999051547932</v>
      </c>
      <c r="F592" s="4">
        <f>Tabella3[[#This Row],[Comunicazioni
'[N']]]/704223</f>
        <v>2.826945307317133E-4</v>
      </c>
      <c r="G592" s="2"/>
      <c r="H592" s="4">
        <f>Tabella3[[#This Row],[PESO Comunicazioni 
'[%']]]*Tabella3[[#This Row],[Copertura 
'[No = 0 ; SI = 1']]]</f>
        <v>0</v>
      </c>
    </row>
    <row r="593" spans="1:8" x14ac:dyDescent="0.35">
      <c r="A593" s="3" t="s">
        <v>2296</v>
      </c>
      <c r="B593" s="3" t="s">
        <v>4</v>
      </c>
      <c r="C593" s="3" t="s">
        <v>637</v>
      </c>
      <c r="D593" s="3" t="s">
        <v>2293</v>
      </c>
      <c r="E593" s="14">
        <v>111.3243179158644</v>
      </c>
      <c r="F593" s="4">
        <f>Tabella3[[#This Row],[Comunicazioni
'[N']]]/704223</f>
        <v>1.5808105943126595E-4</v>
      </c>
      <c r="G593" s="2"/>
      <c r="H593" s="4">
        <f>Tabella3[[#This Row],[PESO Comunicazioni 
'[%']]]*Tabella3[[#This Row],[Copertura 
'[No = 0 ; SI = 1']]]</f>
        <v>0</v>
      </c>
    </row>
    <row r="594" spans="1:8" x14ac:dyDescent="0.35">
      <c r="A594" s="3" t="s">
        <v>2295</v>
      </c>
      <c r="B594" s="3" t="s">
        <v>4</v>
      </c>
      <c r="C594" s="3" t="s">
        <v>637</v>
      </c>
      <c r="D594" s="3" t="s">
        <v>2293</v>
      </c>
      <c r="E594" s="14">
        <v>165.63955967234494</v>
      </c>
      <c r="F594" s="4">
        <f>Tabella3[[#This Row],[Comunicazioni
'[N']]]/704223</f>
        <v>2.3520896033265732E-4</v>
      </c>
      <c r="G594" s="2"/>
      <c r="H594" s="4">
        <f>Tabella3[[#This Row],[PESO Comunicazioni 
'[%']]]*Tabella3[[#This Row],[Copertura 
'[No = 0 ; SI = 1']]]</f>
        <v>0</v>
      </c>
    </row>
    <row r="595" spans="1:8" x14ac:dyDescent="0.35">
      <c r="A595" s="3" t="s">
        <v>2294</v>
      </c>
      <c r="B595" s="3" t="s">
        <v>4</v>
      </c>
      <c r="C595" s="3" t="s">
        <v>637</v>
      </c>
      <c r="D595" s="3" t="s">
        <v>2293</v>
      </c>
      <c r="E595" s="14">
        <v>94.883887072730033</v>
      </c>
      <c r="F595" s="4">
        <f>Tabella3[[#This Row],[Comunicazioni
'[N']]]/704223</f>
        <v>1.3473556966007931E-4</v>
      </c>
      <c r="G595" s="2"/>
      <c r="H595" s="4">
        <f>Tabella3[[#This Row],[PESO Comunicazioni 
'[%']]]*Tabella3[[#This Row],[Copertura 
'[No = 0 ; SI = 1']]]</f>
        <v>0</v>
      </c>
    </row>
    <row r="596" spans="1:8" x14ac:dyDescent="0.35">
      <c r="A596" s="3" t="s">
        <v>2292</v>
      </c>
      <c r="B596" s="3" t="s">
        <v>4</v>
      </c>
      <c r="C596" s="3" t="s">
        <v>637</v>
      </c>
      <c r="D596" s="3" t="s">
        <v>2293</v>
      </c>
      <c r="E596" s="14">
        <v>707.12688400562934</v>
      </c>
      <c r="F596" s="4">
        <f>Tabella3[[#This Row],[Comunicazioni
'[N']]]/704223</f>
        <v>1.0041235290605807E-3</v>
      </c>
      <c r="G596" s="2"/>
      <c r="H596" s="4">
        <f>Tabella3[[#This Row],[PESO Comunicazioni 
'[%']]]*Tabella3[[#This Row],[Copertura 
'[No = 0 ; SI = 1']]]</f>
        <v>0</v>
      </c>
    </row>
    <row r="597" spans="1:8" x14ac:dyDescent="0.35">
      <c r="A597" s="3" t="s">
        <v>636</v>
      </c>
      <c r="B597" s="3" t="s">
        <v>4</v>
      </c>
      <c r="C597" s="3" t="s">
        <v>637</v>
      </c>
      <c r="D597" s="3" t="s">
        <v>638</v>
      </c>
      <c r="E597" s="14">
        <v>2526.8483113381735</v>
      </c>
      <c r="F597" s="4">
        <f>Tabella3[[#This Row],[Comunicazioni
'[N']]]/704223</f>
        <v>3.5881365864764052E-3</v>
      </c>
      <c r="G597" s="2"/>
      <c r="H597" s="4">
        <f>Tabella3[[#This Row],[PESO Comunicazioni 
'[%']]]*Tabella3[[#This Row],[Copertura 
'[No = 0 ; SI = 1']]]</f>
        <v>0</v>
      </c>
    </row>
    <row r="598" spans="1:8" x14ac:dyDescent="0.35">
      <c r="A598" s="3" t="s">
        <v>639</v>
      </c>
      <c r="B598" s="3" t="s">
        <v>4</v>
      </c>
      <c r="C598" s="3" t="s">
        <v>637</v>
      </c>
      <c r="D598" s="3" t="s">
        <v>638</v>
      </c>
      <c r="E598" s="14">
        <v>654.92926786964927</v>
      </c>
      <c r="F598" s="4">
        <f>Tabella3[[#This Row],[Comunicazioni
'[N']]]/704223</f>
        <v>9.3000266658380831E-4</v>
      </c>
      <c r="G598" s="2"/>
      <c r="H598" s="4">
        <f>Tabella3[[#This Row],[PESO Comunicazioni 
'[%']]]*Tabella3[[#This Row],[Copertura 
'[No = 0 ; SI = 1']]]</f>
        <v>0</v>
      </c>
    </row>
    <row r="599" spans="1:8" x14ac:dyDescent="0.35">
      <c r="A599" s="3" t="s">
        <v>640</v>
      </c>
      <c r="B599" s="3" t="s">
        <v>4</v>
      </c>
      <c r="C599" s="3" t="s">
        <v>637</v>
      </c>
      <c r="D599" s="3" t="s">
        <v>638</v>
      </c>
      <c r="E599" s="14">
        <v>259.08604128840187</v>
      </c>
      <c r="F599" s="4">
        <f>Tabella3[[#This Row],[Comunicazioni
'[N']]]/704223</f>
        <v>3.6790340742691148E-4</v>
      </c>
      <c r="G599" s="2"/>
      <c r="H599" s="4">
        <f>Tabella3[[#This Row],[PESO Comunicazioni 
'[%']]]*Tabella3[[#This Row],[Copertura 
'[No = 0 ; SI = 1']]]</f>
        <v>0</v>
      </c>
    </row>
    <row r="600" spans="1:8" x14ac:dyDescent="0.35">
      <c r="A600" s="3" t="s">
        <v>641</v>
      </c>
      <c r="B600" s="3" t="s">
        <v>4</v>
      </c>
      <c r="C600" s="3" t="s">
        <v>637</v>
      </c>
      <c r="D600" s="3" t="s">
        <v>638</v>
      </c>
      <c r="E600" s="14">
        <v>1021.6473053642429</v>
      </c>
      <c r="F600" s="4">
        <f>Tabella3[[#This Row],[Comunicazioni
'[N']]]/704223</f>
        <v>1.4507440191022488E-3</v>
      </c>
      <c r="G600" s="2"/>
      <c r="H600" s="4">
        <f>Tabella3[[#This Row],[PESO Comunicazioni 
'[%']]]*Tabella3[[#This Row],[Copertura 
'[No = 0 ; SI = 1']]]</f>
        <v>0</v>
      </c>
    </row>
    <row r="601" spans="1:8" x14ac:dyDescent="0.35">
      <c r="A601" s="3" t="s">
        <v>642</v>
      </c>
      <c r="B601" s="3" t="s">
        <v>4</v>
      </c>
      <c r="C601" s="3" t="s">
        <v>637</v>
      </c>
      <c r="D601" s="3" t="s">
        <v>638</v>
      </c>
      <c r="E601" s="14">
        <v>539.48581164005373</v>
      </c>
      <c r="F601" s="4">
        <f>Tabella3[[#This Row],[Comunicazioni
'[N']]]/704223</f>
        <v>7.6607241121072977E-4</v>
      </c>
      <c r="G601" s="2"/>
      <c r="H601" s="4">
        <f>Tabella3[[#This Row],[PESO Comunicazioni 
'[%']]]*Tabella3[[#This Row],[Copertura 
'[No = 0 ; SI = 1']]]</f>
        <v>0</v>
      </c>
    </row>
    <row r="602" spans="1:8" x14ac:dyDescent="0.35">
      <c r="A602" s="3" t="s">
        <v>643</v>
      </c>
      <c r="B602" s="3" t="s">
        <v>4</v>
      </c>
      <c r="C602" s="3" t="s">
        <v>637</v>
      </c>
      <c r="D602" s="3" t="s">
        <v>638</v>
      </c>
      <c r="E602" s="14">
        <v>895.45422730795485</v>
      </c>
      <c r="F602" s="4">
        <f>Tabella3[[#This Row],[Comunicazioni
'[N']]]/704223</f>
        <v>1.2715492497517901E-3</v>
      </c>
      <c r="G602" s="2"/>
      <c r="H602" s="4">
        <f>Tabella3[[#This Row],[PESO Comunicazioni 
'[%']]]*Tabella3[[#This Row],[Copertura 
'[No = 0 ; SI = 1']]]</f>
        <v>0</v>
      </c>
    </row>
    <row r="603" spans="1:8" x14ac:dyDescent="0.35">
      <c r="A603" s="3" t="s">
        <v>644</v>
      </c>
      <c r="B603" s="3" t="s">
        <v>4</v>
      </c>
      <c r="C603" s="3" t="s">
        <v>637</v>
      </c>
      <c r="D603" s="3" t="s">
        <v>638</v>
      </c>
      <c r="E603" s="14">
        <v>695.23997154643791</v>
      </c>
      <c r="F603" s="4">
        <f>Tabella3[[#This Row],[Comunicazioni
'[N']]]/704223</f>
        <v>9.8724405699109215E-4</v>
      </c>
      <c r="G603" s="2"/>
      <c r="H603" s="4">
        <f>Tabella3[[#This Row],[PESO Comunicazioni 
'[%']]]*Tabella3[[#This Row],[Copertura 
'[No = 0 ; SI = 1']]]</f>
        <v>0</v>
      </c>
    </row>
    <row r="604" spans="1:8" x14ac:dyDescent="0.35">
      <c r="A604" s="3" t="s">
        <v>645</v>
      </c>
      <c r="B604" s="3" t="s">
        <v>4</v>
      </c>
      <c r="C604" s="3" t="s">
        <v>637</v>
      </c>
      <c r="D604" s="3" t="s">
        <v>638</v>
      </c>
      <c r="E604" s="14">
        <v>2672.5737300731757</v>
      </c>
      <c r="F604" s="4">
        <f>Tabella3[[#This Row],[Comunicazioni
'[N']]]/704223</f>
        <v>3.7950673722289326E-3</v>
      </c>
      <c r="G604" s="2"/>
      <c r="H604" s="4">
        <f>Tabella3[[#This Row],[PESO Comunicazioni 
'[%']]]*Tabella3[[#This Row],[Copertura 
'[No = 0 ; SI = 1']]]</f>
        <v>0</v>
      </c>
    </row>
    <row r="605" spans="1:8" x14ac:dyDescent="0.35">
      <c r="A605" s="3" t="s">
        <v>646</v>
      </c>
      <c r="B605" s="3" t="s">
        <v>4</v>
      </c>
      <c r="C605" s="3" t="s">
        <v>637</v>
      </c>
      <c r="D605" s="3" t="s">
        <v>638</v>
      </c>
      <c r="E605" s="14">
        <v>445.66376276403525</v>
      </c>
      <c r="F605" s="4">
        <f>Tabella3[[#This Row],[Comunicazioni
'[N']]]/704223</f>
        <v>6.3284465682608389E-4</v>
      </c>
      <c r="G605" s="2"/>
      <c r="H605" s="4">
        <f>Tabella3[[#This Row],[PESO Comunicazioni 
'[%']]]*Tabella3[[#This Row],[Copertura 
'[No = 0 ; SI = 1']]]</f>
        <v>0</v>
      </c>
    </row>
    <row r="606" spans="1:8" x14ac:dyDescent="0.35">
      <c r="A606" s="3" t="s">
        <v>647</v>
      </c>
      <c r="B606" s="3" t="s">
        <v>4</v>
      </c>
      <c r="C606" s="3" t="s">
        <v>637</v>
      </c>
      <c r="D606" s="3" t="s">
        <v>638</v>
      </c>
      <c r="E606" s="14">
        <v>745.9322932561106</v>
      </c>
      <c r="F606" s="4">
        <f>Tabella3[[#This Row],[Comunicazioni
'[N']]]/704223</f>
        <v>1.0592273942431737E-3</v>
      </c>
      <c r="G606" s="2"/>
      <c r="H606" s="4">
        <f>Tabella3[[#This Row],[PESO Comunicazioni 
'[%']]]*Tabella3[[#This Row],[Copertura 
'[No = 0 ; SI = 1']]]</f>
        <v>0</v>
      </c>
    </row>
    <row r="607" spans="1:8" x14ac:dyDescent="0.35">
      <c r="A607" s="3" t="s">
        <v>648</v>
      </c>
      <c r="B607" s="3" t="s">
        <v>4</v>
      </c>
      <c r="C607" s="3" t="s">
        <v>637</v>
      </c>
      <c r="D607" s="3" t="s">
        <v>638</v>
      </c>
      <c r="E607" s="14">
        <v>1801.7214273325444</v>
      </c>
      <c r="F607" s="4">
        <f>Tabella3[[#This Row],[Comunicazioni
'[N']]]/704223</f>
        <v>2.5584529720451398E-3</v>
      </c>
      <c r="G607" s="2"/>
      <c r="H607" s="4">
        <f>Tabella3[[#This Row],[PESO Comunicazioni 
'[%']]]*Tabella3[[#This Row],[Copertura 
'[No = 0 ; SI = 1']]]</f>
        <v>0</v>
      </c>
    </row>
    <row r="608" spans="1:8" x14ac:dyDescent="0.35">
      <c r="A608" s="3" t="s">
        <v>649</v>
      </c>
      <c r="B608" s="3" t="s">
        <v>4</v>
      </c>
      <c r="C608" s="3" t="s">
        <v>637</v>
      </c>
      <c r="D608" s="3" t="s">
        <v>638</v>
      </c>
      <c r="E608" s="14">
        <v>3040.2842041016161</v>
      </c>
      <c r="F608" s="4">
        <f>Tabella3[[#This Row],[Comunicazioni
'[N']]]/704223</f>
        <v>4.317217989332379E-3</v>
      </c>
      <c r="G608" s="2"/>
      <c r="H608" s="4">
        <f>Tabella3[[#This Row],[PESO Comunicazioni 
'[%']]]*Tabella3[[#This Row],[Copertura 
'[No = 0 ; SI = 1']]]</f>
        <v>0</v>
      </c>
    </row>
    <row r="609" spans="1:8" x14ac:dyDescent="0.35">
      <c r="A609" s="3" t="s">
        <v>650</v>
      </c>
      <c r="B609" s="3" t="s">
        <v>4</v>
      </c>
      <c r="C609" s="3" t="s">
        <v>637</v>
      </c>
      <c r="D609" s="3" t="s">
        <v>638</v>
      </c>
      <c r="E609" s="14">
        <v>427.22635730736215</v>
      </c>
      <c r="F609" s="4">
        <f>Tabella3[[#This Row],[Comunicazioni
'[N']]]/704223</f>
        <v>6.0666345363238937E-4</v>
      </c>
      <c r="G609" s="2"/>
      <c r="H609" s="4">
        <f>Tabella3[[#This Row],[PESO Comunicazioni 
'[%']]]*Tabella3[[#This Row],[Copertura 
'[No = 0 ; SI = 1']]]</f>
        <v>0</v>
      </c>
    </row>
    <row r="610" spans="1:8" x14ac:dyDescent="0.35">
      <c r="A610" s="3" t="s">
        <v>651</v>
      </c>
      <c r="B610" s="3" t="s">
        <v>4</v>
      </c>
      <c r="C610" s="3" t="s">
        <v>637</v>
      </c>
      <c r="D610" s="3" t="s">
        <v>638</v>
      </c>
      <c r="E610" s="14">
        <v>581.8613789000151</v>
      </c>
      <c r="F610" s="4">
        <f>Tabella3[[#This Row],[Comunicazioni
'[N']]]/704223</f>
        <v>8.2624591769938651E-4</v>
      </c>
      <c r="G610" s="2"/>
      <c r="H610" s="4">
        <f>Tabella3[[#This Row],[PESO Comunicazioni 
'[%']]]*Tabella3[[#This Row],[Copertura 
'[No = 0 ; SI = 1']]]</f>
        <v>0</v>
      </c>
    </row>
    <row r="611" spans="1:8" x14ac:dyDescent="0.35">
      <c r="A611" s="3" t="s">
        <v>652</v>
      </c>
      <c r="B611" s="3" t="s">
        <v>4</v>
      </c>
      <c r="C611" s="3" t="s">
        <v>637</v>
      </c>
      <c r="D611" s="3" t="s">
        <v>638</v>
      </c>
      <c r="E611" s="14">
        <v>1281.3502159265299</v>
      </c>
      <c r="F611" s="4">
        <f>Tabella3[[#This Row],[Comunicazioni
'[N']]]/704223</f>
        <v>1.8195233838237744E-3</v>
      </c>
      <c r="G611" s="2"/>
      <c r="H611" s="4">
        <f>Tabella3[[#This Row],[PESO Comunicazioni 
'[%']]]*Tabella3[[#This Row],[Copertura 
'[No = 0 ; SI = 1']]]</f>
        <v>0</v>
      </c>
    </row>
    <row r="612" spans="1:8" x14ac:dyDescent="0.35">
      <c r="A612" s="3" t="s">
        <v>653</v>
      </c>
      <c r="B612" s="3" t="s">
        <v>4</v>
      </c>
      <c r="C612" s="3" t="s">
        <v>637</v>
      </c>
      <c r="D612" s="3" t="s">
        <v>638</v>
      </c>
      <c r="E612" s="14">
        <v>2940.5497092072301</v>
      </c>
      <c r="F612" s="4">
        <f>Tabella3[[#This Row],[Comunicazioni
'[N']]]/704223</f>
        <v>4.175594533560009E-3</v>
      </c>
      <c r="G612" s="2"/>
      <c r="H612" s="4">
        <f>Tabella3[[#This Row],[PESO Comunicazioni 
'[%']]]*Tabella3[[#This Row],[Copertura 
'[No = 0 ; SI = 1']]]</f>
        <v>0</v>
      </c>
    </row>
    <row r="613" spans="1:8" x14ac:dyDescent="0.35">
      <c r="A613" s="3" t="s">
        <v>654</v>
      </c>
      <c r="B613" s="3" t="s">
        <v>4</v>
      </c>
      <c r="C613" s="3" t="s">
        <v>637</v>
      </c>
      <c r="D613" s="3" t="s">
        <v>638</v>
      </c>
      <c r="E613" s="14">
        <v>955.63066573870583</v>
      </c>
      <c r="F613" s="4">
        <f>Tabella3[[#This Row],[Comunicazioni
'[N']]]/704223</f>
        <v>1.3570000777292218E-3</v>
      </c>
      <c r="G613" s="2"/>
      <c r="H613" s="4">
        <f>Tabella3[[#This Row],[PESO Comunicazioni 
'[%']]]*Tabella3[[#This Row],[Copertura 
'[No = 0 ; SI = 1']]]</f>
        <v>0</v>
      </c>
    </row>
    <row r="614" spans="1:8" x14ac:dyDescent="0.35">
      <c r="A614" s="3" t="s">
        <v>655</v>
      </c>
      <c r="B614" s="3" t="s">
        <v>4</v>
      </c>
      <c r="C614" s="3" t="s">
        <v>637</v>
      </c>
      <c r="D614" s="3" t="s">
        <v>638</v>
      </c>
      <c r="E614" s="14">
        <v>464.9156536305735</v>
      </c>
      <c r="F614" s="4">
        <f>Tabella3[[#This Row],[Comunicazioni
'[N']]]/704223</f>
        <v>6.601824331647411E-4</v>
      </c>
      <c r="G614" s="2"/>
      <c r="H614" s="4">
        <f>Tabella3[[#This Row],[PESO Comunicazioni 
'[%']]]*Tabella3[[#This Row],[Copertura 
'[No = 0 ; SI = 1']]]</f>
        <v>0</v>
      </c>
    </row>
    <row r="615" spans="1:8" x14ac:dyDescent="0.35">
      <c r="A615" s="3" t="s">
        <v>656</v>
      </c>
      <c r="B615" s="3" t="s">
        <v>4</v>
      </c>
      <c r="C615" s="3" t="s">
        <v>637</v>
      </c>
      <c r="D615" s="3" t="s">
        <v>638</v>
      </c>
      <c r="E615" s="14">
        <v>396.84473927447812</v>
      </c>
      <c r="F615" s="4">
        <f>Tabella3[[#This Row],[Comunicazioni
'[N']]]/704223</f>
        <v>5.6352141193127478E-4</v>
      </c>
      <c r="G615" s="2"/>
      <c r="H615" s="4">
        <f>Tabella3[[#This Row],[PESO Comunicazioni 
'[%']]]*Tabella3[[#This Row],[Copertura 
'[No = 0 ; SI = 1']]]</f>
        <v>0</v>
      </c>
    </row>
    <row r="616" spans="1:8" x14ac:dyDescent="0.35">
      <c r="A616" s="3" t="s">
        <v>657</v>
      </c>
      <c r="B616" s="3" t="s">
        <v>4</v>
      </c>
      <c r="C616" s="3" t="s">
        <v>637</v>
      </c>
      <c r="D616" s="3" t="s">
        <v>638</v>
      </c>
      <c r="E616" s="14">
        <v>350.09209206132448</v>
      </c>
      <c r="F616" s="4">
        <f>Tabella3[[#This Row],[Comunicazioni
'[N']]]/704223</f>
        <v>4.9713243114940075E-4</v>
      </c>
      <c r="G616" s="2"/>
      <c r="H616" s="4">
        <f>Tabella3[[#This Row],[PESO Comunicazioni 
'[%']]]*Tabella3[[#This Row],[Copertura 
'[No = 0 ; SI = 1']]]</f>
        <v>0</v>
      </c>
    </row>
    <row r="617" spans="1:8" x14ac:dyDescent="0.35">
      <c r="A617" s="3" t="s">
        <v>658</v>
      </c>
      <c r="B617" s="3" t="s">
        <v>4</v>
      </c>
      <c r="C617" s="3" t="s">
        <v>637</v>
      </c>
      <c r="D617" s="3" t="s">
        <v>638</v>
      </c>
      <c r="E617" s="14">
        <v>817.81769302207124</v>
      </c>
      <c r="F617" s="4">
        <f>Tabella3[[#This Row],[Comunicazioni
'[N']]]/704223</f>
        <v>1.1613050028500508E-3</v>
      </c>
      <c r="G617" s="2"/>
      <c r="H617" s="4">
        <f>Tabella3[[#This Row],[PESO Comunicazioni 
'[%']]]*Tabella3[[#This Row],[Copertura 
'[No = 0 ; SI = 1']]]</f>
        <v>0</v>
      </c>
    </row>
    <row r="618" spans="1:8" x14ac:dyDescent="0.35">
      <c r="A618" s="3" t="s">
        <v>659</v>
      </c>
      <c r="B618" s="3" t="s">
        <v>4</v>
      </c>
      <c r="C618" s="3" t="s">
        <v>637</v>
      </c>
      <c r="D618" s="3" t="s">
        <v>638</v>
      </c>
      <c r="E618" s="14">
        <v>1054.9534709613395</v>
      </c>
      <c r="F618" s="4">
        <f>Tabella3[[#This Row],[Comunicazioni
'[N']]]/704223</f>
        <v>1.4980389322151355E-3</v>
      </c>
      <c r="G618" s="2"/>
      <c r="H618" s="4">
        <f>Tabella3[[#This Row],[PESO Comunicazioni 
'[%']]]*Tabella3[[#This Row],[Copertura 
'[No = 0 ; SI = 1']]]</f>
        <v>0</v>
      </c>
    </row>
    <row r="619" spans="1:8" x14ac:dyDescent="0.35">
      <c r="A619" s="3" t="s">
        <v>660</v>
      </c>
      <c r="B619" s="3" t="s">
        <v>4</v>
      </c>
      <c r="C619" s="3" t="s">
        <v>637</v>
      </c>
      <c r="D619" s="3" t="s">
        <v>638</v>
      </c>
      <c r="E619" s="14">
        <v>1761.3337585267377</v>
      </c>
      <c r="F619" s="4">
        <f>Tabella3[[#This Row],[Comunicazioni
'[N']]]/704223</f>
        <v>2.5011022907896188E-3</v>
      </c>
      <c r="G619" s="2"/>
      <c r="H619" s="4">
        <f>Tabella3[[#This Row],[PESO Comunicazioni 
'[%']]]*Tabella3[[#This Row],[Copertura 
'[No = 0 ; SI = 1']]]</f>
        <v>0</v>
      </c>
    </row>
    <row r="620" spans="1:8" x14ac:dyDescent="0.35">
      <c r="A620" s="3" t="s">
        <v>661</v>
      </c>
      <c r="B620" s="3" t="s">
        <v>4</v>
      </c>
      <c r="C620" s="3" t="s">
        <v>637</v>
      </c>
      <c r="D620" s="3" t="s">
        <v>638</v>
      </c>
      <c r="E620" s="14">
        <v>163.01512693230643</v>
      </c>
      <c r="F620" s="4">
        <f>Tabella3[[#This Row],[Comunicazioni
'[N']]]/704223</f>
        <v>2.3148225339460148E-4</v>
      </c>
      <c r="G620" s="2"/>
      <c r="H620" s="4">
        <f>Tabella3[[#This Row],[PESO Comunicazioni 
'[%']]]*Tabella3[[#This Row],[Copertura 
'[No = 0 ; SI = 1']]]</f>
        <v>0</v>
      </c>
    </row>
    <row r="621" spans="1:8" x14ac:dyDescent="0.35">
      <c r="A621" s="3" t="s">
        <v>662</v>
      </c>
      <c r="B621" s="3" t="s">
        <v>4</v>
      </c>
      <c r="C621" s="3" t="s">
        <v>637</v>
      </c>
      <c r="D621" s="3" t="s">
        <v>638</v>
      </c>
      <c r="E621" s="14">
        <v>568.8613789000151</v>
      </c>
      <c r="F621" s="4">
        <f>Tabella3[[#This Row],[Comunicazioni
'[N']]]/704223</f>
        <v>8.077858560427806E-4</v>
      </c>
      <c r="G621" s="2"/>
      <c r="H621" s="4">
        <f>Tabella3[[#This Row],[PESO Comunicazioni 
'[%']]]*Tabella3[[#This Row],[Copertura 
'[No = 0 ; SI = 1']]]</f>
        <v>0</v>
      </c>
    </row>
    <row r="622" spans="1:8" x14ac:dyDescent="0.35">
      <c r="A622" s="3" t="s">
        <v>663</v>
      </c>
      <c r="B622" s="3" t="s">
        <v>4</v>
      </c>
      <c r="C622" s="3" t="s">
        <v>637</v>
      </c>
      <c r="D622" s="3" t="s">
        <v>638</v>
      </c>
      <c r="E622" s="14">
        <v>2061.6204413375808</v>
      </c>
      <c r="F622" s="4">
        <f>Tabella3[[#This Row],[Comunicazioni
'[N']]]/704223</f>
        <v>2.927510804585452E-3</v>
      </c>
      <c r="G622" s="2"/>
      <c r="H622" s="4">
        <f>Tabella3[[#This Row],[PESO Comunicazioni 
'[%']]]*Tabella3[[#This Row],[Copertura 
'[No = 0 ; SI = 1']]]</f>
        <v>0</v>
      </c>
    </row>
    <row r="623" spans="1:8" x14ac:dyDescent="0.35">
      <c r="A623" s="3" t="s">
        <v>664</v>
      </c>
      <c r="B623" s="3" t="s">
        <v>4</v>
      </c>
      <c r="C623" s="3" t="s">
        <v>637</v>
      </c>
      <c r="D623" s="3" t="s">
        <v>638</v>
      </c>
      <c r="E623" s="14">
        <v>469.78895185068905</v>
      </c>
      <c r="F623" s="4">
        <f>Tabella3[[#This Row],[Comunicazioni
'[N']]]/704223</f>
        <v>6.6710253975046116E-4</v>
      </c>
      <c r="G623" s="2"/>
      <c r="H623" s="4">
        <f>Tabella3[[#This Row],[PESO Comunicazioni 
'[%']]]*Tabella3[[#This Row],[Copertura 
'[No = 0 ; SI = 1']]]</f>
        <v>0</v>
      </c>
    </row>
    <row r="624" spans="1:8" x14ac:dyDescent="0.35">
      <c r="A624" s="3" t="s">
        <v>665</v>
      </c>
      <c r="B624" s="3" t="s">
        <v>4</v>
      </c>
      <c r="C624" s="3" t="s">
        <v>637</v>
      </c>
      <c r="D624" s="3" t="s">
        <v>638</v>
      </c>
      <c r="E624" s="14">
        <v>737.19023489557139</v>
      </c>
      <c r="F624" s="4">
        <f>Tabella3[[#This Row],[Comunicazioni
'[N']]]/704223</f>
        <v>1.0468136299092352E-3</v>
      </c>
      <c r="G624" s="2"/>
      <c r="H624" s="4">
        <f>Tabella3[[#This Row],[PESO Comunicazioni 
'[%']]]*Tabella3[[#This Row],[Copertura 
'[No = 0 ; SI = 1']]]</f>
        <v>0</v>
      </c>
    </row>
    <row r="625" spans="1:8" x14ac:dyDescent="0.35">
      <c r="A625" s="3" t="s">
        <v>666</v>
      </c>
      <c r="B625" s="3" t="s">
        <v>4</v>
      </c>
      <c r="C625" s="3" t="s">
        <v>637</v>
      </c>
      <c r="D625" s="3" t="s">
        <v>638</v>
      </c>
      <c r="E625" s="14">
        <v>978.82828187468579</v>
      </c>
      <c r="F625" s="4">
        <f>Tabella3[[#This Row],[Comunicazioni
'[N']]]/704223</f>
        <v>1.3899408026643346E-3</v>
      </c>
      <c r="G625" s="2"/>
      <c r="H625" s="4">
        <f>Tabella3[[#This Row],[PESO Comunicazioni 
'[%']]]*Tabella3[[#This Row],[Copertura 
'[No = 0 ; SI = 1']]]</f>
        <v>0</v>
      </c>
    </row>
    <row r="626" spans="1:8" x14ac:dyDescent="0.35">
      <c r="A626" s="3" t="s">
        <v>667</v>
      </c>
      <c r="B626" s="3" t="s">
        <v>4</v>
      </c>
      <c r="C626" s="3" t="s">
        <v>637</v>
      </c>
      <c r="D626" s="3" t="s">
        <v>638</v>
      </c>
      <c r="E626" s="14">
        <v>822.81769302207124</v>
      </c>
      <c r="F626" s="4">
        <f>Tabella3[[#This Row],[Comunicazioni
'[N']]]/704223</f>
        <v>1.16840502656413E-3</v>
      </c>
      <c r="G626" s="2"/>
      <c r="H626" s="4">
        <f>Tabella3[[#This Row],[PESO Comunicazioni 
'[%']]]*Tabella3[[#This Row],[Copertura 
'[No = 0 ; SI = 1']]]</f>
        <v>0</v>
      </c>
    </row>
    <row r="627" spans="1:8" x14ac:dyDescent="0.35">
      <c r="A627" s="3" t="s">
        <v>668</v>
      </c>
      <c r="B627" s="3" t="s">
        <v>4</v>
      </c>
      <c r="C627" s="3" t="s">
        <v>637</v>
      </c>
      <c r="D627" s="3" t="s">
        <v>638</v>
      </c>
      <c r="E627" s="14">
        <v>294.2157684547476</v>
      </c>
      <c r="F627" s="4">
        <f>Tabella3[[#This Row],[Comunicazioni
'[N']]]/704223</f>
        <v>4.1778778661694891E-4</v>
      </c>
      <c r="G627" s="2"/>
      <c r="H627" s="4">
        <f>Tabella3[[#This Row],[PESO Comunicazioni 
'[%']]]*Tabella3[[#This Row],[Copertura 
'[No = 0 ; SI = 1']]]</f>
        <v>0</v>
      </c>
    </row>
    <row r="628" spans="1:8" x14ac:dyDescent="0.35">
      <c r="A628" s="3" t="s">
        <v>669</v>
      </c>
      <c r="B628" s="3" t="s">
        <v>4</v>
      </c>
      <c r="C628" s="3" t="s">
        <v>637</v>
      </c>
      <c r="D628" s="3" t="s">
        <v>638</v>
      </c>
      <c r="E628" s="14">
        <v>840.75736751859029</v>
      </c>
      <c r="F628" s="4">
        <f>Tabella3[[#This Row],[Comunicazioni
'[N']]]/704223</f>
        <v>1.1938794494337592E-3</v>
      </c>
      <c r="G628" s="2"/>
      <c r="H628" s="4">
        <f>Tabella3[[#This Row],[PESO Comunicazioni 
'[%']]]*Tabella3[[#This Row],[Copertura 
'[No = 0 ; SI = 1']]]</f>
        <v>0</v>
      </c>
    </row>
    <row r="629" spans="1:8" x14ac:dyDescent="0.35">
      <c r="A629" s="3" t="s">
        <v>670</v>
      </c>
      <c r="B629" s="3" t="s">
        <v>4</v>
      </c>
      <c r="C629" s="3" t="s">
        <v>637</v>
      </c>
      <c r="D629" s="3" t="s">
        <v>638</v>
      </c>
      <c r="E629" s="14">
        <v>532.48581164005373</v>
      </c>
      <c r="F629" s="4">
        <f>Tabella3[[#This Row],[Comunicazioni
'[N']]]/704223</f>
        <v>7.5613237801101883E-4</v>
      </c>
      <c r="G629" s="2"/>
      <c r="H629" s="4">
        <f>Tabella3[[#This Row],[PESO Comunicazioni 
'[%']]]*Tabella3[[#This Row],[Copertura 
'[No = 0 ; SI = 1']]]</f>
        <v>0</v>
      </c>
    </row>
    <row r="630" spans="1:8" x14ac:dyDescent="0.35">
      <c r="A630" s="3" t="s">
        <v>671</v>
      </c>
      <c r="B630" s="3" t="s">
        <v>4</v>
      </c>
      <c r="C630" s="3" t="s">
        <v>637</v>
      </c>
      <c r="D630" s="3" t="s">
        <v>638</v>
      </c>
      <c r="E630" s="14">
        <v>764.87045505939909</v>
      </c>
      <c r="F630" s="4">
        <f>Tabella3[[#This Row],[Comunicazioni
'[N']]]/704223</f>
        <v>1.0861196738240573E-3</v>
      </c>
      <c r="G630" s="2"/>
      <c r="H630" s="4">
        <f>Tabella3[[#This Row],[PESO Comunicazioni 
'[%']]]*Tabella3[[#This Row],[Copertura 
'[No = 0 ; SI = 1']]]</f>
        <v>0</v>
      </c>
    </row>
    <row r="631" spans="1:8" x14ac:dyDescent="0.35">
      <c r="A631" s="3" t="s">
        <v>672</v>
      </c>
      <c r="B631" s="3" t="s">
        <v>4</v>
      </c>
      <c r="C631" s="3" t="s">
        <v>637</v>
      </c>
      <c r="D631" s="3" t="s">
        <v>638</v>
      </c>
      <c r="E631" s="14">
        <v>407.15998103095865</v>
      </c>
      <c r="F631" s="4">
        <f>Tabella3[[#This Row],[Comunicazioni
'[N']]]/704223</f>
        <v>5.7816910414876916E-4</v>
      </c>
      <c r="G631" s="2"/>
      <c r="H631" s="4">
        <f>Tabella3[[#This Row],[PESO Comunicazioni 
'[%']]]*Tabella3[[#This Row],[Copertura 
'[No = 0 ; SI = 1']]]</f>
        <v>0</v>
      </c>
    </row>
    <row r="632" spans="1:8" x14ac:dyDescent="0.35">
      <c r="A632" s="3" t="s">
        <v>673</v>
      </c>
      <c r="B632" s="3" t="s">
        <v>4</v>
      </c>
      <c r="C632" s="3" t="s">
        <v>637</v>
      </c>
      <c r="D632" s="3" t="s">
        <v>638</v>
      </c>
      <c r="E632" s="14">
        <v>472.72862634720809</v>
      </c>
      <c r="F632" s="4">
        <f>Tabella3[[#This Row],[Comunicazioni
'[N']]]/704223</f>
        <v>6.7127689147785307E-4</v>
      </c>
      <c r="G632" s="2"/>
      <c r="H632" s="4">
        <f>Tabella3[[#This Row],[PESO Comunicazioni 
'[%']]]*Tabella3[[#This Row],[Copertura 
'[No = 0 ; SI = 1']]]</f>
        <v>0</v>
      </c>
    </row>
    <row r="633" spans="1:8" x14ac:dyDescent="0.35">
      <c r="A633" s="3" t="s">
        <v>674</v>
      </c>
      <c r="B633" s="3" t="s">
        <v>4</v>
      </c>
      <c r="C633" s="3" t="s">
        <v>637</v>
      </c>
      <c r="D633" s="3" t="s">
        <v>638</v>
      </c>
      <c r="E633" s="14">
        <v>1060.2098999075697</v>
      </c>
      <c r="F633" s="4">
        <f>Tabella3[[#This Row],[Comunicazioni
'[N']]]/704223</f>
        <v>1.505503086249057E-3</v>
      </c>
      <c r="G633" s="2"/>
      <c r="H633" s="4">
        <f>Tabella3[[#This Row],[PESO Comunicazioni 
'[%']]]*Tabella3[[#This Row],[Copertura 
'[No = 0 ; SI = 1']]]</f>
        <v>0</v>
      </c>
    </row>
    <row r="634" spans="1:8" x14ac:dyDescent="0.35">
      <c r="A634" s="3" t="s">
        <v>675</v>
      </c>
      <c r="B634" s="3" t="s">
        <v>4</v>
      </c>
      <c r="C634" s="3" t="s">
        <v>637</v>
      </c>
      <c r="D634" s="3" t="s">
        <v>638</v>
      </c>
      <c r="E634" s="14">
        <v>262.4012830448824</v>
      </c>
      <c r="F634" s="4">
        <f>Tabella3[[#This Row],[Comunicazioni
'[N']]]/704223</f>
        <v>3.7261106644469492E-4</v>
      </c>
      <c r="G634" s="2"/>
      <c r="H634" s="4">
        <f>Tabella3[[#This Row],[PESO Comunicazioni 
'[%']]]*Tabella3[[#This Row],[Copertura 
'[No = 0 ; SI = 1']]]</f>
        <v>0</v>
      </c>
    </row>
    <row r="635" spans="1:8" x14ac:dyDescent="0.35">
      <c r="A635" s="3" t="s">
        <v>676</v>
      </c>
      <c r="B635" s="3" t="s">
        <v>4</v>
      </c>
      <c r="C635" s="3" t="s">
        <v>637</v>
      </c>
      <c r="D635" s="3" t="s">
        <v>638</v>
      </c>
      <c r="E635" s="14">
        <v>887.8901200713974</v>
      </c>
      <c r="F635" s="4">
        <f>Tabella3[[#This Row],[Comunicazioni
'[N']]]/704223</f>
        <v>1.2608081816007108E-3</v>
      </c>
      <c r="G635" s="2"/>
      <c r="H635" s="4">
        <f>Tabella3[[#This Row],[PESO Comunicazioni 
'[%']]]*Tabella3[[#This Row],[Copertura 
'[No = 0 ; SI = 1']]]</f>
        <v>0</v>
      </c>
    </row>
    <row r="636" spans="1:8" x14ac:dyDescent="0.35">
      <c r="A636" s="3" t="s">
        <v>677</v>
      </c>
      <c r="B636" s="3" t="s">
        <v>4</v>
      </c>
      <c r="C636" s="3" t="s">
        <v>637</v>
      </c>
      <c r="D636" s="3" t="s">
        <v>638</v>
      </c>
      <c r="E636" s="14">
        <v>1859.9008911497567</v>
      </c>
      <c r="F636" s="4">
        <f>Tabella3[[#This Row],[Comunicazioni
'[N']]]/704223</f>
        <v>2.6410680866000638E-3</v>
      </c>
      <c r="G636" s="2"/>
      <c r="H636" s="4">
        <f>Tabella3[[#This Row],[PESO Comunicazioni 
'[%']]]*Tabella3[[#This Row],[Copertura 
'[No = 0 ; SI = 1']]]</f>
        <v>0</v>
      </c>
    </row>
    <row r="637" spans="1:8" x14ac:dyDescent="0.35">
      <c r="A637" s="3" t="s">
        <v>678</v>
      </c>
      <c r="B637" s="3" t="s">
        <v>4</v>
      </c>
      <c r="C637" s="3" t="s">
        <v>637</v>
      </c>
      <c r="D637" s="3" t="s">
        <v>638</v>
      </c>
      <c r="E637" s="14">
        <v>388.72106288105488</v>
      </c>
      <c r="F637" s="4">
        <f>Tabella3[[#This Row],[Comunicazioni
'[N']]]/704223</f>
        <v>5.5198575292351266E-4</v>
      </c>
      <c r="G637" s="2"/>
      <c r="H637" s="4">
        <f>Tabella3[[#This Row],[PESO Comunicazioni 
'[%']]]*Tabella3[[#This Row],[Copertura 
'[No = 0 ; SI = 1']]]</f>
        <v>0</v>
      </c>
    </row>
    <row r="638" spans="1:8" x14ac:dyDescent="0.35">
      <c r="A638" s="3" t="s">
        <v>679</v>
      </c>
      <c r="B638" s="3" t="s">
        <v>4</v>
      </c>
      <c r="C638" s="3" t="s">
        <v>637</v>
      </c>
      <c r="D638" s="3" t="s">
        <v>638</v>
      </c>
      <c r="E638" s="14">
        <v>273.64863583172882</v>
      </c>
      <c r="F638" s="4">
        <f>Tabella3[[#This Row],[Comunicazioni
'[N']]]/704223</f>
        <v>3.8858236074613983E-4</v>
      </c>
      <c r="G638" s="2"/>
      <c r="H638" s="4">
        <f>Tabella3[[#This Row],[PESO Comunicazioni 
'[%']]]*Tabella3[[#This Row],[Copertura 
'[No = 0 ; SI = 1']]]</f>
        <v>0</v>
      </c>
    </row>
    <row r="639" spans="1:8" x14ac:dyDescent="0.35">
      <c r="A639" s="3" t="s">
        <v>680</v>
      </c>
      <c r="B639" s="3" t="s">
        <v>4</v>
      </c>
      <c r="C639" s="3" t="s">
        <v>637</v>
      </c>
      <c r="D639" s="3" t="s">
        <v>638</v>
      </c>
      <c r="E639" s="14">
        <v>303.08906667486315</v>
      </c>
      <c r="F639" s="4">
        <f>Tabella3[[#This Row],[Comunicazioni
'[N']]]/704223</f>
        <v>4.3038791217393232E-4</v>
      </c>
      <c r="G639" s="2"/>
      <c r="H639" s="4">
        <f>Tabella3[[#This Row],[PESO Comunicazioni 
'[%']]]*Tabella3[[#This Row],[Copertura 
'[No = 0 ; SI = 1']]]</f>
        <v>0</v>
      </c>
    </row>
    <row r="640" spans="1:8" x14ac:dyDescent="0.35">
      <c r="A640" s="3" t="s">
        <v>681</v>
      </c>
      <c r="B640" s="3" t="s">
        <v>4</v>
      </c>
      <c r="C640" s="3" t="s">
        <v>637</v>
      </c>
      <c r="D640" s="3" t="s">
        <v>638</v>
      </c>
      <c r="E640" s="14">
        <v>433.47371009420851</v>
      </c>
      <c r="F640" s="4">
        <f>Tabella3[[#This Row],[Comunicazioni
'[N']]]/704223</f>
        <v>6.1553472421975496E-4</v>
      </c>
      <c r="G640" s="2"/>
      <c r="H640" s="4">
        <f>Tabella3[[#This Row],[PESO Comunicazioni 
'[%']]]*Tabella3[[#This Row],[Copertura 
'[No = 0 ; SI = 1']]]</f>
        <v>0</v>
      </c>
    </row>
    <row r="641" spans="1:8" x14ac:dyDescent="0.35">
      <c r="A641" s="3" t="s">
        <v>682</v>
      </c>
      <c r="B641" s="3" t="s">
        <v>4</v>
      </c>
      <c r="C641" s="3" t="s">
        <v>637</v>
      </c>
      <c r="D641" s="3" t="s">
        <v>638</v>
      </c>
      <c r="E641" s="14">
        <v>277.15090487157477</v>
      </c>
      <c r="F641" s="4">
        <f>Tabella3[[#This Row],[Comunicazioni
'[N']]]/704223</f>
        <v>3.9355559939333815E-4</v>
      </c>
      <c r="G641" s="2"/>
      <c r="H641" s="4">
        <f>Tabella3[[#This Row],[PESO Comunicazioni 
'[%']]]*Tabella3[[#This Row],[Copertura 
'[No = 0 ; SI = 1']]]</f>
        <v>0</v>
      </c>
    </row>
    <row r="642" spans="1:8" x14ac:dyDescent="0.35">
      <c r="A642" s="3" t="s">
        <v>683</v>
      </c>
      <c r="B642" s="3" t="s">
        <v>4</v>
      </c>
      <c r="C642" s="3" t="s">
        <v>637</v>
      </c>
      <c r="D642" s="3" t="s">
        <v>638</v>
      </c>
      <c r="E642" s="14">
        <v>155.20215421567184</v>
      </c>
      <c r="F642" s="4">
        <f>Tabella3[[#This Row],[Comunicazioni
'[N']]]/704223</f>
        <v>2.2038779508148958E-4</v>
      </c>
      <c r="G642" s="2"/>
      <c r="H642" s="4">
        <f>Tabella3[[#This Row],[PESO Comunicazioni 
'[%']]]*Tabella3[[#This Row],[Copertura 
'[No = 0 ; SI = 1']]]</f>
        <v>0</v>
      </c>
    </row>
    <row r="643" spans="1:8" x14ac:dyDescent="0.35">
      <c r="A643" s="3" t="s">
        <v>684</v>
      </c>
      <c r="B643" s="3" t="s">
        <v>4</v>
      </c>
      <c r="C643" s="3" t="s">
        <v>637</v>
      </c>
      <c r="D643" s="3" t="s">
        <v>638</v>
      </c>
      <c r="E643" s="14">
        <v>256.64561044526749</v>
      </c>
      <c r="F643" s="4">
        <f>Tabella3[[#This Row],[Comunicazioni
'[N']]]/704223</f>
        <v>3.6443798405514657E-4</v>
      </c>
      <c r="G643" s="2"/>
      <c r="H643" s="4">
        <f>Tabella3[[#This Row],[PESO Comunicazioni 
'[%']]]*Tabella3[[#This Row],[Copertura 
'[No = 0 ; SI = 1']]]</f>
        <v>0</v>
      </c>
    </row>
    <row r="644" spans="1:8" x14ac:dyDescent="0.35">
      <c r="A644" s="3" t="s">
        <v>685</v>
      </c>
      <c r="B644" s="3" t="s">
        <v>4</v>
      </c>
      <c r="C644" s="3" t="s">
        <v>637</v>
      </c>
      <c r="D644" s="3" t="s">
        <v>638</v>
      </c>
      <c r="E644" s="14">
        <v>4148.0355208472838</v>
      </c>
      <c r="F644" s="4">
        <f>Tabella3[[#This Row],[Comunicazioni
'[N']]]/704223</f>
        <v>5.8902301129717203E-3</v>
      </c>
      <c r="G644" s="2"/>
      <c r="H644" s="4">
        <f>Tabella3[[#This Row],[PESO Comunicazioni 
'[%']]]*Tabella3[[#This Row],[Copertura 
'[No = 0 ; SI = 1']]]</f>
        <v>0</v>
      </c>
    </row>
    <row r="645" spans="1:8" x14ac:dyDescent="0.35">
      <c r="A645" s="3" t="s">
        <v>686</v>
      </c>
      <c r="B645" s="3" t="s">
        <v>4</v>
      </c>
      <c r="C645" s="3" t="s">
        <v>637</v>
      </c>
      <c r="D645" s="3" t="s">
        <v>638</v>
      </c>
      <c r="E645" s="14">
        <v>5391.5773021368714</v>
      </c>
      <c r="F645" s="4">
        <f>Tabella3[[#This Row],[Comunicazioni
'[N']]]/704223</f>
        <v>7.6560653402925937E-3</v>
      </c>
      <c r="G645" s="2"/>
      <c r="H645" s="4">
        <f>Tabella3[[#This Row],[PESO Comunicazioni 
'[%']]]*Tabella3[[#This Row],[Copertura 
'[No = 0 ; SI = 1']]]</f>
        <v>0</v>
      </c>
    </row>
    <row r="646" spans="1:8" x14ac:dyDescent="0.35">
      <c r="A646" s="3" t="s">
        <v>687</v>
      </c>
      <c r="B646" s="3" t="s">
        <v>4</v>
      </c>
      <c r="C646" s="3" t="s">
        <v>637</v>
      </c>
      <c r="D646" s="3" t="s">
        <v>638</v>
      </c>
      <c r="E646" s="14">
        <v>1876.4377699081626</v>
      </c>
      <c r="F646" s="4">
        <f>Tabella3[[#This Row],[Comunicazioni
'[N']]]/704223</f>
        <v>2.6645505328683709E-3</v>
      </c>
      <c r="G646" s="2"/>
      <c r="H646" s="4">
        <f>Tabella3[[#This Row],[PESO Comunicazioni 
'[%']]]*Tabella3[[#This Row],[Copertura 
'[No = 0 ; SI = 1']]]</f>
        <v>0</v>
      </c>
    </row>
    <row r="647" spans="1:8" x14ac:dyDescent="0.35">
      <c r="A647" s="3" t="s">
        <v>688</v>
      </c>
      <c r="B647" s="3" t="s">
        <v>4</v>
      </c>
      <c r="C647" s="3" t="s">
        <v>637</v>
      </c>
      <c r="D647" s="3" t="s">
        <v>638</v>
      </c>
      <c r="E647" s="14">
        <v>6763.9018022784803</v>
      </c>
      <c r="F647" s="4">
        <f>Tabella3[[#This Row],[Comunicazioni
'[N']]]/704223</f>
        <v>9.6047726391760568E-3</v>
      </c>
      <c r="G647" s="2"/>
      <c r="H647" s="4">
        <f>Tabella3[[#This Row],[PESO Comunicazioni 
'[%']]]*Tabella3[[#This Row],[Copertura 
'[No = 0 ; SI = 1']]]</f>
        <v>0</v>
      </c>
    </row>
    <row r="648" spans="1:8" x14ac:dyDescent="0.35">
      <c r="A648" s="3" t="s">
        <v>689</v>
      </c>
      <c r="B648" s="3" t="s">
        <v>4</v>
      </c>
      <c r="C648" s="3" t="s">
        <v>637</v>
      </c>
      <c r="D648" s="3" t="s">
        <v>638</v>
      </c>
      <c r="E648" s="14">
        <v>2951.4727440782121</v>
      </c>
      <c r="F648" s="4">
        <f>Tabella3[[#This Row],[Comunicazioni
'[N']]]/704223</f>
        <v>4.1911052948827464E-3</v>
      </c>
      <c r="G648" s="2"/>
      <c r="H648" s="4">
        <f>Tabella3[[#This Row],[PESO Comunicazioni 
'[%']]]*Tabella3[[#This Row],[Copertura 
'[No = 0 ; SI = 1']]]</f>
        <v>0</v>
      </c>
    </row>
    <row r="649" spans="1:8" x14ac:dyDescent="0.35">
      <c r="A649" s="3" t="s">
        <v>690</v>
      </c>
      <c r="B649" s="3" t="s">
        <v>4</v>
      </c>
      <c r="C649" s="3" t="s">
        <v>637</v>
      </c>
      <c r="D649" s="3" t="s">
        <v>638</v>
      </c>
      <c r="E649" s="14">
        <v>2944.953835412829</v>
      </c>
      <c r="F649" s="4">
        <f>Tabella3[[#This Row],[Comunicazioni
'[N']]]/704223</f>
        <v>4.181848413659919E-3</v>
      </c>
      <c r="G649" s="2"/>
      <c r="H649" s="4">
        <f>Tabella3[[#This Row],[PESO Comunicazioni 
'[%']]]*Tabella3[[#This Row],[Copertura 
'[No = 0 ; SI = 1']]]</f>
        <v>0</v>
      </c>
    </row>
    <row r="650" spans="1:8" x14ac:dyDescent="0.35">
      <c r="A650" s="3" t="s">
        <v>691</v>
      </c>
      <c r="B650" s="3" t="s">
        <v>4</v>
      </c>
      <c r="C650" s="3" t="s">
        <v>637</v>
      </c>
      <c r="D650" s="3" t="s">
        <v>638</v>
      </c>
      <c r="E650" s="14">
        <v>685.86742967293776</v>
      </c>
      <c r="F650" s="4">
        <f>Tabella3[[#This Row],[Comunicazioni
'[N']]]/704223</f>
        <v>9.7393500307848191E-4</v>
      </c>
      <c r="G650" s="2"/>
      <c r="H650" s="4">
        <f>Tabella3[[#This Row],[PESO Comunicazioni 
'[%']]]*Tabella3[[#This Row],[Copertura 
'[No = 0 ; SI = 1']]]</f>
        <v>0</v>
      </c>
    </row>
    <row r="651" spans="1:8" x14ac:dyDescent="0.35">
      <c r="A651" s="3" t="s">
        <v>692</v>
      </c>
      <c r="B651" s="3" t="s">
        <v>4</v>
      </c>
      <c r="C651" s="3" t="s">
        <v>637</v>
      </c>
      <c r="D651" s="3" t="s">
        <v>638</v>
      </c>
      <c r="E651" s="14">
        <v>2900.0353386215393</v>
      </c>
      <c r="F651" s="4">
        <f>Tabella3[[#This Row],[Comunicazioni
'[N']]]/704223</f>
        <v>4.1180639351761292E-3</v>
      </c>
      <c r="G651" s="2"/>
      <c r="H651" s="4">
        <f>Tabella3[[#This Row],[PESO Comunicazioni 
'[%']]]*Tabella3[[#This Row],[Copertura 
'[No = 0 ; SI = 1']]]</f>
        <v>0</v>
      </c>
    </row>
    <row r="652" spans="1:8" x14ac:dyDescent="0.35">
      <c r="A652" s="3" t="s">
        <v>693</v>
      </c>
      <c r="B652" s="3" t="s">
        <v>4</v>
      </c>
      <c r="C652" s="3" t="s">
        <v>637</v>
      </c>
      <c r="D652" s="3" t="s">
        <v>638</v>
      </c>
      <c r="E652" s="14">
        <v>1588.5523701422021</v>
      </c>
      <c r="F652" s="4">
        <f>Tabella3[[#This Row],[Comunicazioni
'[N']]]/704223</f>
        <v>2.2557518998132724E-3</v>
      </c>
      <c r="G652" s="2"/>
      <c r="H652" s="4">
        <f>Tabella3[[#This Row],[PESO Comunicazioni 
'[%']]]*Tabella3[[#This Row],[Copertura 
'[No = 0 ; SI = 1']]]</f>
        <v>0</v>
      </c>
    </row>
    <row r="653" spans="1:8" x14ac:dyDescent="0.35">
      <c r="A653" s="3" t="s">
        <v>694</v>
      </c>
      <c r="B653" s="3" t="s">
        <v>4</v>
      </c>
      <c r="C653" s="3" t="s">
        <v>637</v>
      </c>
      <c r="D653" s="3" t="s">
        <v>638</v>
      </c>
      <c r="E653" s="14">
        <v>2516.2600010099259</v>
      </c>
      <c r="F653" s="4">
        <f>Tabella3[[#This Row],[Comunicazioni
'[N']]]/704223</f>
        <v>3.5731011355918875E-3</v>
      </c>
      <c r="G653" s="2"/>
      <c r="H653" s="4">
        <f>Tabella3[[#This Row],[PESO Comunicazioni 
'[%']]]*Tabella3[[#This Row],[Copertura 
'[No = 0 ; SI = 1']]]</f>
        <v>0</v>
      </c>
    </row>
    <row r="654" spans="1:8" x14ac:dyDescent="0.35">
      <c r="A654" s="3" t="s">
        <v>695</v>
      </c>
      <c r="B654" s="3" t="s">
        <v>4</v>
      </c>
      <c r="C654" s="3" t="s">
        <v>637</v>
      </c>
      <c r="D654" s="3" t="s">
        <v>638</v>
      </c>
      <c r="E654" s="14">
        <v>6705.0858041753845</v>
      </c>
      <c r="F654" s="4">
        <f>Tabella3[[#This Row],[Comunicazioni
'[N']]]/704223</f>
        <v>9.5212536429162137E-3</v>
      </c>
      <c r="G654" s="2"/>
      <c r="H654" s="4">
        <f>Tabella3[[#This Row],[PESO Comunicazioni 
'[%']]]*Tabella3[[#This Row],[Copertura 
'[No = 0 ; SI = 1']]]</f>
        <v>0</v>
      </c>
    </row>
    <row r="655" spans="1:8" x14ac:dyDescent="0.35">
      <c r="A655" s="3" t="s">
        <v>734</v>
      </c>
      <c r="B655" s="3" t="s">
        <v>4</v>
      </c>
      <c r="C655" s="3" t="s">
        <v>637</v>
      </c>
      <c r="D655" s="3" t="s">
        <v>735</v>
      </c>
      <c r="E655" s="14">
        <v>1387.8766880580663</v>
      </c>
      <c r="F655" s="4">
        <f>Tabella3[[#This Row],[Comunicazioni
'[N']]]/704223</f>
        <v>1.9707914794859956E-3</v>
      </c>
      <c r="G655" s="2"/>
      <c r="H655" s="4">
        <f>Tabella3[[#This Row],[PESO Comunicazioni 
'[%']]]*Tabella3[[#This Row],[Copertura 
'[No = 0 ; SI = 1']]]</f>
        <v>0</v>
      </c>
    </row>
    <row r="656" spans="1:8" x14ac:dyDescent="0.35">
      <c r="A656" s="3" t="s">
        <v>736</v>
      </c>
      <c r="B656" s="3" t="s">
        <v>4</v>
      </c>
      <c r="C656" s="3" t="s">
        <v>637</v>
      </c>
      <c r="D656" s="3" t="s">
        <v>735</v>
      </c>
      <c r="E656" s="14">
        <v>1856.9084546159097</v>
      </c>
      <c r="F656" s="4">
        <f>Tabella3[[#This Row],[Comunicazioni
'[N']]]/704223</f>
        <v>2.6368188125294257E-3</v>
      </c>
      <c r="G656" s="2"/>
      <c r="H656" s="4">
        <f>Tabella3[[#This Row],[PESO Comunicazioni 
'[%']]]*Tabella3[[#This Row],[Copertura 
'[No = 0 ; SI = 1']]]</f>
        <v>0</v>
      </c>
    </row>
    <row r="657" spans="1:8" x14ac:dyDescent="0.35">
      <c r="A657" s="3" t="s">
        <v>737</v>
      </c>
      <c r="B657" s="3" t="s">
        <v>4</v>
      </c>
      <c r="C657" s="3" t="s">
        <v>637</v>
      </c>
      <c r="D657" s="3" t="s">
        <v>735</v>
      </c>
      <c r="E657" s="14">
        <v>535.67283892341914</v>
      </c>
      <c r="F657" s="4">
        <f>Tabella3[[#This Row],[Comunicazioni
'[N']]]/704223</f>
        <v>7.6065797186888125E-4</v>
      </c>
      <c r="G657" s="2"/>
      <c r="H657" s="4">
        <f>Tabella3[[#This Row],[PESO Comunicazioni 
'[%']]]*Tabella3[[#This Row],[Copertura 
'[No = 0 ; SI = 1']]]</f>
        <v>0</v>
      </c>
    </row>
    <row r="658" spans="1:8" x14ac:dyDescent="0.35">
      <c r="A658" s="3" t="s">
        <v>738</v>
      </c>
      <c r="B658" s="3" t="s">
        <v>4</v>
      </c>
      <c r="C658" s="3" t="s">
        <v>637</v>
      </c>
      <c r="D658" s="3" t="s">
        <v>735</v>
      </c>
      <c r="E658" s="14">
        <v>461.72862634720809</v>
      </c>
      <c r="F658" s="4">
        <f>Tabella3[[#This Row],[Comunicazioni
'[N']]]/704223</f>
        <v>6.5565683930687878E-4</v>
      </c>
      <c r="G658" s="2"/>
      <c r="H658" s="4">
        <f>Tabella3[[#This Row],[PESO Comunicazioni 
'[%']]]*Tabella3[[#This Row],[Copertura 
'[No = 0 ; SI = 1']]]</f>
        <v>0</v>
      </c>
    </row>
    <row r="659" spans="1:8" x14ac:dyDescent="0.35">
      <c r="A659" s="3" t="s">
        <v>739</v>
      </c>
      <c r="B659" s="3" t="s">
        <v>4</v>
      </c>
      <c r="C659" s="3" t="s">
        <v>637</v>
      </c>
      <c r="D659" s="3" t="s">
        <v>735</v>
      </c>
      <c r="E659" s="14">
        <v>148.07696512901802</v>
      </c>
      <c r="F659" s="4">
        <f>Tabella3[[#This Row],[Comunicazioni
'[N']]]/704223</f>
        <v>2.1026999278498149E-4</v>
      </c>
      <c r="G659" s="2"/>
      <c r="H659" s="4">
        <f>Tabella3[[#This Row],[PESO Comunicazioni 
'[%']]]*Tabella3[[#This Row],[Copertura 
'[No = 0 ; SI = 1']]]</f>
        <v>0</v>
      </c>
    </row>
    <row r="660" spans="1:8" x14ac:dyDescent="0.35">
      <c r="A660" s="3" t="s">
        <v>740</v>
      </c>
      <c r="B660" s="3" t="s">
        <v>4</v>
      </c>
      <c r="C660" s="3" t="s">
        <v>637</v>
      </c>
      <c r="D660" s="3" t="s">
        <v>735</v>
      </c>
      <c r="E660" s="14">
        <v>136.2006415224412</v>
      </c>
      <c r="F660" s="4">
        <f>Tabella3[[#This Row],[Comunicazioni
'[N']]]/704223</f>
        <v>1.9340555693642667E-4</v>
      </c>
      <c r="G660" s="2"/>
      <c r="H660" s="4">
        <f>Tabella3[[#This Row],[PESO Comunicazioni 
'[%']]]*Tabella3[[#This Row],[Copertura 
'[No = 0 ; SI = 1']]]</f>
        <v>0</v>
      </c>
    </row>
    <row r="661" spans="1:8" x14ac:dyDescent="0.35">
      <c r="A661" s="3" t="s">
        <v>741</v>
      </c>
      <c r="B661" s="3" t="s">
        <v>4</v>
      </c>
      <c r="C661" s="3" t="s">
        <v>637</v>
      </c>
      <c r="D661" s="3" t="s">
        <v>735</v>
      </c>
      <c r="E661" s="14">
        <v>661.49640049266816</v>
      </c>
      <c r="F661" s="4">
        <f>Tabella3[[#This Row],[Comunicazioni
'[N']]]/704223</f>
        <v>9.3932802605519578E-4</v>
      </c>
      <c r="G661" s="2"/>
      <c r="H661" s="4">
        <f>Tabella3[[#This Row],[PESO Comunicazioni 
'[%']]]*Tabella3[[#This Row],[Copertura 
'[No = 0 ; SI = 1']]]</f>
        <v>0</v>
      </c>
    </row>
    <row r="662" spans="1:8" x14ac:dyDescent="0.35">
      <c r="A662" s="3" t="s">
        <v>742</v>
      </c>
      <c r="B662" s="3" t="s">
        <v>4</v>
      </c>
      <c r="C662" s="3" t="s">
        <v>637</v>
      </c>
      <c r="D662" s="3" t="s">
        <v>735</v>
      </c>
      <c r="E662" s="14">
        <v>758.94288210872514</v>
      </c>
      <c r="F662" s="4">
        <f>Tabella3[[#This Row],[Comunicazioni
'[N']]]/704223</f>
        <v>1.0777024921207134E-3</v>
      </c>
      <c r="G662" s="2"/>
      <c r="H662" s="4">
        <f>Tabella3[[#This Row],[PESO Comunicazioni 
'[%']]]*Tabella3[[#This Row],[Copertura 
'[No = 0 ; SI = 1']]]</f>
        <v>0</v>
      </c>
    </row>
    <row r="663" spans="1:8" x14ac:dyDescent="0.35">
      <c r="A663" s="3" t="s">
        <v>743</v>
      </c>
      <c r="B663" s="3" t="s">
        <v>4</v>
      </c>
      <c r="C663" s="3" t="s">
        <v>637</v>
      </c>
      <c r="D663" s="3" t="s">
        <v>735</v>
      </c>
      <c r="E663" s="14">
        <v>433.22787000059282</v>
      </c>
      <c r="F663" s="4">
        <f>Tabella3[[#This Row],[Comunicazioni
'[N']]]/704223</f>
        <v>6.1518563012084642E-4</v>
      </c>
      <c r="G663" s="2"/>
      <c r="H663" s="4">
        <f>Tabella3[[#This Row],[PESO Comunicazioni 
'[%']]]*Tabella3[[#This Row],[Copertura 
'[No = 0 ; SI = 1']]]</f>
        <v>0</v>
      </c>
    </row>
    <row r="664" spans="1:8" x14ac:dyDescent="0.35">
      <c r="A664" s="3" t="s">
        <v>744</v>
      </c>
      <c r="B664" s="3" t="s">
        <v>4</v>
      </c>
      <c r="C664" s="3" t="s">
        <v>637</v>
      </c>
      <c r="D664" s="3" t="s">
        <v>735</v>
      </c>
      <c r="E664" s="14">
        <v>137.82507426247972</v>
      </c>
      <c r="F664" s="4">
        <f>Tabella3[[#This Row],[Comunicazioni
'[N']]]/704223</f>
        <v>1.9571225913166669E-4</v>
      </c>
      <c r="G664" s="2"/>
      <c r="H664" s="4">
        <f>Tabella3[[#This Row],[PESO Comunicazioni 
'[%']]]*Tabella3[[#This Row],[Copertura 
'[No = 0 ; SI = 1']]]</f>
        <v>0</v>
      </c>
    </row>
    <row r="665" spans="1:8" x14ac:dyDescent="0.35">
      <c r="A665" s="3" t="s">
        <v>745</v>
      </c>
      <c r="B665" s="3" t="s">
        <v>4</v>
      </c>
      <c r="C665" s="3" t="s">
        <v>637</v>
      </c>
      <c r="D665" s="3" t="s">
        <v>735</v>
      </c>
      <c r="E665" s="14">
        <v>222.89750131180583</v>
      </c>
      <c r="F665" s="4">
        <f>Tabella3[[#This Row],[Comunicazioni
'[N']]]/704223</f>
        <v>3.1651550902456443E-4</v>
      </c>
      <c r="G665" s="2"/>
      <c r="H665" s="4">
        <f>Tabella3[[#This Row],[PESO Comunicazioni 
'[%']]]*Tabella3[[#This Row],[Copertura 
'[No = 0 ; SI = 1']]]</f>
        <v>0</v>
      </c>
    </row>
    <row r="666" spans="1:8" x14ac:dyDescent="0.35">
      <c r="A666" s="3" t="s">
        <v>746</v>
      </c>
      <c r="B666" s="3" t="s">
        <v>4</v>
      </c>
      <c r="C666" s="3" t="s">
        <v>637</v>
      </c>
      <c r="D666" s="3" t="s">
        <v>735</v>
      </c>
      <c r="E666" s="14">
        <v>84.257941639460881</v>
      </c>
      <c r="F666" s="4">
        <f>Tabella3[[#This Row],[Comunicazioni
'[N']]]/704223</f>
        <v>1.1964667674793479E-4</v>
      </c>
      <c r="G666" s="2"/>
      <c r="H666" s="4">
        <f>Tabella3[[#This Row],[PESO Comunicazioni 
'[%']]]*Tabella3[[#This Row],[Copertura 
'[No = 0 ; SI = 1']]]</f>
        <v>0</v>
      </c>
    </row>
    <row r="667" spans="1:8" x14ac:dyDescent="0.35">
      <c r="A667" s="3" t="s">
        <v>747</v>
      </c>
      <c r="B667" s="3" t="s">
        <v>4</v>
      </c>
      <c r="C667" s="3" t="s">
        <v>637</v>
      </c>
      <c r="D667" s="3" t="s">
        <v>735</v>
      </c>
      <c r="E667" s="14">
        <v>1687.8284641004307</v>
      </c>
      <c r="F667" s="4">
        <f>Tabella3[[#This Row],[Comunicazioni
'[N']]]/704223</f>
        <v>2.396724424082188E-3</v>
      </c>
      <c r="G667" s="2"/>
      <c r="H667" s="4">
        <f>Tabella3[[#This Row],[PESO Comunicazioni 
'[%']]]*Tabella3[[#This Row],[Copertura 
'[No = 0 ; SI = 1']]]</f>
        <v>0</v>
      </c>
    </row>
    <row r="668" spans="1:8" x14ac:dyDescent="0.35">
      <c r="A668" s="3" t="s">
        <v>748</v>
      </c>
      <c r="B668" s="3" t="s">
        <v>4</v>
      </c>
      <c r="C668" s="3" t="s">
        <v>637</v>
      </c>
      <c r="D668" s="3" t="s">
        <v>735</v>
      </c>
      <c r="E668" s="14">
        <v>1569.5705224609696</v>
      </c>
      <c r="F668" s="4">
        <f>Tabella3[[#This Row],[Comunicazioni
'[N']]]/704223</f>
        <v>2.2287975860785145E-3</v>
      </c>
      <c r="G668" s="2"/>
      <c r="H668" s="4">
        <f>Tabella3[[#This Row],[PESO Comunicazioni 
'[%']]]*Tabella3[[#This Row],[Copertura 
'[No = 0 ; SI = 1']]]</f>
        <v>0</v>
      </c>
    </row>
    <row r="669" spans="1:8" x14ac:dyDescent="0.35">
      <c r="A669" s="3" t="s">
        <v>749</v>
      </c>
      <c r="B669" s="3" t="s">
        <v>4</v>
      </c>
      <c r="C669" s="3" t="s">
        <v>637</v>
      </c>
      <c r="D669" s="3" t="s">
        <v>735</v>
      </c>
      <c r="E669" s="14">
        <v>805.07412196830148</v>
      </c>
      <c r="F669" s="4">
        <f>Tabella3[[#This Row],[Comunicazioni
'[N']]]/704223</f>
        <v>1.1432090715132869E-3</v>
      </c>
      <c r="G669" s="2"/>
      <c r="H669" s="4">
        <f>Tabella3[[#This Row],[PESO Comunicazioni 
'[%']]]*Tabella3[[#This Row],[Copertura 
'[No = 0 ; SI = 1']]]</f>
        <v>0</v>
      </c>
    </row>
    <row r="670" spans="1:8" x14ac:dyDescent="0.35">
      <c r="A670" s="3" t="s">
        <v>750</v>
      </c>
      <c r="B670" s="3" t="s">
        <v>4</v>
      </c>
      <c r="C670" s="3" t="s">
        <v>637</v>
      </c>
      <c r="D670" s="3" t="s">
        <v>735</v>
      </c>
      <c r="E670" s="14">
        <v>790.94136941549448</v>
      </c>
      <c r="F670" s="4">
        <f>Tabella3[[#This Row],[Comunicazioni
'[N']]]/704223</f>
        <v>1.1231404958592583E-3</v>
      </c>
      <c r="G670" s="2"/>
      <c r="H670" s="4">
        <f>Tabella3[[#This Row],[PESO Comunicazioni 
'[%']]]*Tabella3[[#This Row],[Copertura 
'[No = 0 ; SI = 1']]]</f>
        <v>0</v>
      </c>
    </row>
    <row r="671" spans="1:8" x14ac:dyDescent="0.35">
      <c r="A671" s="3" t="s">
        <v>751</v>
      </c>
      <c r="B671" s="3" t="s">
        <v>4</v>
      </c>
      <c r="C671" s="3" t="s">
        <v>637</v>
      </c>
      <c r="D671" s="3" t="s">
        <v>735</v>
      </c>
      <c r="E671" s="14">
        <v>847.13142208532122</v>
      </c>
      <c r="F671" s="4">
        <f>Tabella3[[#This Row],[Comunicazioni
'[N']]]/704223</f>
        <v>1.2029306371494843E-3</v>
      </c>
      <c r="G671" s="2"/>
      <c r="H671" s="4">
        <f>Tabella3[[#This Row],[PESO Comunicazioni 
'[%']]]*Tabella3[[#This Row],[Copertura 
'[No = 0 ; SI = 1']]]</f>
        <v>0</v>
      </c>
    </row>
    <row r="672" spans="1:8" x14ac:dyDescent="0.35">
      <c r="A672" s="3" t="s">
        <v>752</v>
      </c>
      <c r="B672" s="3" t="s">
        <v>4</v>
      </c>
      <c r="C672" s="3" t="s">
        <v>637</v>
      </c>
      <c r="D672" s="3" t="s">
        <v>735</v>
      </c>
      <c r="E672" s="14">
        <v>102.88539976596067</v>
      </c>
      <c r="F672" s="4">
        <f>Tabella3[[#This Row],[Comunicazioni
'[N']]]/704223</f>
        <v>1.4609775563416798E-4</v>
      </c>
      <c r="G672" s="2"/>
      <c r="H672" s="4">
        <f>Tabella3[[#This Row],[PESO Comunicazioni 
'[%']]]*Tabella3[[#This Row],[Copertura 
'[No = 0 ; SI = 1']]]</f>
        <v>0</v>
      </c>
    </row>
    <row r="673" spans="1:8" x14ac:dyDescent="0.35">
      <c r="A673" s="3" t="s">
        <v>753</v>
      </c>
      <c r="B673" s="3" t="s">
        <v>4</v>
      </c>
      <c r="C673" s="3" t="s">
        <v>637</v>
      </c>
      <c r="D673" s="3" t="s">
        <v>735</v>
      </c>
      <c r="E673" s="14">
        <v>104.19761613597993</v>
      </c>
      <c r="F673" s="4">
        <f>Tabella3[[#This Row],[Comunicazioni
'[N']]]/704223</f>
        <v>1.4796110910319591E-4</v>
      </c>
      <c r="G673" s="2"/>
      <c r="H673" s="4">
        <f>Tabella3[[#This Row],[PESO Comunicazioni 
'[%']]]*Tabella3[[#This Row],[Copertura 
'[No = 0 ; SI = 1']]]</f>
        <v>0</v>
      </c>
    </row>
    <row r="674" spans="1:8" x14ac:dyDescent="0.35">
      <c r="A674" s="3" t="s">
        <v>754</v>
      </c>
      <c r="B674" s="3" t="s">
        <v>4</v>
      </c>
      <c r="C674" s="3" t="s">
        <v>637</v>
      </c>
      <c r="D674" s="3" t="s">
        <v>735</v>
      </c>
      <c r="E674" s="14">
        <v>92.883887072730033</v>
      </c>
      <c r="F674" s="4">
        <f>Tabella3[[#This Row],[Comunicazioni
'[N']]]/704223</f>
        <v>1.3189556017444764E-4</v>
      </c>
      <c r="G674" s="2"/>
      <c r="H674" s="4">
        <f>Tabella3[[#This Row],[PESO Comunicazioni 
'[%']]]*Tabella3[[#This Row],[Copertura 
'[No = 0 ; SI = 1']]]</f>
        <v>0</v>
      </c>
    </row>
    <row r="675" spans="1:8" x14ac:dyDescent="0.35">
      <c r="A675" s="3" t="s">
        <v>755</v>
      </c>
      <c r="B675" s="3" t="s">
        <v>4</v>
      </c>
      <c r="C675" s="3" t="s">
        <v>637</v>
      </c>
      <c r="D675" s="3" t="s">
        <v>735</v>
      </c>
      <c r="E675" s="14">
        <v>579.73618981336131</v>
      </c>
      <c r="F675" s="4">
        <f>Tabella3[[#This Row],[Comunicazioni
'[N']]]/704223</f>
        <v>8.2322813911695771E-4</v>
      </c>
      <c r="G675" s="2"/>
      <c r="H675" s="4">
        <f>Tabella3[[#This Row],[PESO Comunicazioni 
'[%']]]*Tabella3[[#This Row],[Copertura 
'[No = 0 ; SI = 1']]]</f>
        <v>0</v>
      </c>
    </row>
    <row r="676" spans="1:8" x14ac:dyDescent="0.35">
      <c r="A676" s="3" t="s">
        <v>756</v>
      </c>
      <c r="B676" s="3" t="s">
        <v>4</v>
      </c>
      <c r="C676" s="3" t="s">
        <v>637</v>
      </c>
      <c r="D676" s="3" t="s">
        <v>735</v>
      </c>
      <c r="E676" s="14">
        <v>402.5973864876317</v>
      </c>
      <c r="F676" s="4">
        <f>Tabella3[[#This Row],[Comunicazioni
'[N']]]/704223</f>
        <v>5.7169019825769924E-4</v>
      </c>
      <c r="G676" s="2"/>
      <c r="H676" s="4">
        <f>Tabella3[[#This Row],[PESO Comunicazioni 
'[%']]]*Tabella3[[#This Row],[Copertura 
'[No = 0 ; SI = 1']]]</f>
        <v>0</v>
      </c>
    </row>
    <row r="677" spans="1:8" x14ac:dyDescent="0.35">
      <c r="A677" s="3" t="s">
        <v>757</v>
      </c>
      <c r="B677" s="3" t="s">
        <v>4</v>
      </c>
      <c r="C677" s="3" t="s">
        <v>637</v>
      </c>
      <c r="D677" s="3" t="s">
        <v>735</v>
      </c>
      <c r="E677" s="14">
        <v>231.33339407524826</v>
      </c>
      <c r="F677" s="4">
        <f>Tabella3[[#This Row],[Comunicazioni
'[N']]]/704223</f>
        <v>3.284945167585385E-4</v>
      </c>
      <c r="G677" s="2"/>
      <c r="H677" s="4">
        <f>Tabella3[[#This Row],[PESO Comunicazioni 
'[%']]]*Tabella3[[#This Row],[Copertura 
'[No = 0 ; SI = 1']]]</f>
        <v>0</v>
      </c>
    </row>
    <row r="678" spans="1:8" x14ac:dyDescent="0.35">
      <c r="A678" s="3" t="s">
        <v>758</v>
      </c>
      <c r="B678" s="3" t="s">
        <v>4</v>
      </c>
      <c r="C678" s="3" t="s">
        <v>637</v>
      </c>
      <c r="D678" s="3" t="s">
        <v>735</v>
      </c>
      <c r="E678" s="14">
        <v>205.7692868386907</v>
      </c>
      <c r="F678" s="4">
        <f>Tabella3[[#This Row],[Comunicazioni
'[N']]]/704223</f>
        <v>2.9219336323677399E-4</v>
      </c>
      <c r="G678" s="2"/>
      <c r="H678" s="4">
        <f>Tabella3[[#This Row],[PESO Comunicazioni 
'[%']]]*Tabella3[[#This Row],[Copertura 
'[No = 0 ; SI = 1']]]</f>
        <v>0</v>
      </c>
    </row>
    <row r="679" spans="1:8" x14ac:dyDescent="0.35">
      <c r="A679" s="3" t="s">
        <v>759</v>
      </c>
      <c r="B679" s="3" t="s">
        <v>4</v>
      </c>
      <c r="C679" s="3" t="s">
        <v>637</v>
      </c>
      <c r="D679" s="3" t="s">
        <v>735</v>
      </c>
      <c r="E679" s="14">
        <v>202.45555777544081</v>
      </c>
      <c r="F679" s="4">
        <f>Tabella3[[#This Row],[Comunicazioni
'[N']]]/704223</f>
        <v>2.8748785225055247E-4</v>
      </c>
      <c r="G679" s="2"/>
      <c r="H679" s="4">
        <f>Tabella3[[#This Row],[PESO Comunicazioni 
'[%']]]*Tabella3[[#This Row],[Copertura 
'[No = 0 ; SI = 1']]]</f>
        <v>0</v>
      </c>
    </row>
    <row r="680" spans="1:8" x14ac:dyDescent="0.35">
      <c r="A680" s="3" t="s">
        <v>760</v>
      </c>
      <c r="B680" s="3" t="s">
        <v>4</v>
      </c>
      <c r="C680" s="3" t="s">
        <v>637</v>
      </c>
      <c r="D680" s="3" t="s">
        <v>735</v>
      </c>
      <c r="E680" s="14">
        <v>221.14485409865219</v>
      </c>
      <c r="F680" s="4">
        <f>Tabella3[[#This Row],[Comunicazioni
'[N']]]/704223</f>
        <v>3.1402674166940327E-4</v>
      </c>
      <c r="G680" s="2"/>
      <c r="H680" s="4">
        <f>Tabella3[[#This Row],[PESO Comunicazioni 
'[%']]]*Tabella3[[#This Row],[Copertura 
'[No = 0 ; SI = 1']]]</f>
        <v>0</v>
      </c>
    </row>
    <row r="681" spans="1:8" x14ac:dyDescent="0.35">
      <c r="A681" s="3" t="s">
        <v>761</v>
      </c>
      <c r="B681" s="3" t="s">
        <v>4</v>
      </c>
      <c r="C681" s="3" t="s">
        <v>637</v>
      </c>
      <c r="D681" s="3" t="s">
        <v>735</v>
      </c>
      <c r="E681" s="14">
        <v>196.95480142882548</v>
      </c>
      <c r="F681" s="4">
        <f>Tabella3[[#This Row],[Comunicazioni
'[N']]]/704223</f>
        <v>2.7967675214928434E-4</v>
      </c>
      <c r="G681" s="2"/>
      <c r="H681" s="4">
        <f>Tabella3[[#This Row],[PESO Comunicazioni 
'[%']]]*Tabella3[[#This Row],[Copertura 
'[No = 0 ; SI = 1']]]</f>
        <v>0</v>
      </c>
    </row>
    <row r="682" spans="1:8" x14ac:dyDescent="0.35">
      <c r="A682" s="3" t="s">
        <v>762</v>
      </c>
      <c r="B682" s="3" t="s">
        <v>4</v>
      </c>
      <c r="C682" s="3" t="s">
        <v>637</v>
      </c>
      <c r="D682" s="3" t="s">
        <v>735</v>
      </c>
      <c r="E682" s="14">
        <v>1796.336783913199</v>
      </c>
      <c r="F682" s="4">
        <f>Tabella3[[#This Row],[Comunicazioni
'[N']]]/704223</f>
        <v>2.550806752851297E-3</v>
      </c>
      <c r="G682" s="2"/>
      <c r="H682" s="4">
        <f>Tabella3[[#This Row],[PESO Comunicazioni 
'[%']]]*Tabella3[[#This Row],[Copertura 
'[No = 0 ; SI = 1']]]</f>
        <v>0</v>
      </c>
    </row>
    <row r="683" spans="1:8" x14ac:dyDescent="0.35">
      <c r="A683" s="3" t="s">
        <v>763</v>
      </c>
      <c r="B683" s="3" t="s">
        <v>4</v>
      </c>
      <c r="C683" s="3" t="s">
        <v>637</v>
      </c>
      <c r="D683" s="3" t="s">
        <v>735</v>
      </c>
      <c r="E683" s="14">
        <v>366.34247023463212</v>
      </c>
      <c r="F683" s="4">
        <f>Tabella3[[#This Row],[Comunicazioni
'[N']]]/704223</f>
        <v>5.2020804522804871E-4</v>
      </c>
      <c r="G683" s="2"/>
      <c r="H683" s="4">
        <f>Tabella3[[#This Row],[PESO Comunicazioni 
'[%']]]*Tabella3[[#This Row],[Copertura 
'[No = 0 ; SI = 1']]]</f>
        <v>0</v>
      </c>
    </row>
    <row r="684" spans="1:8" x14ac:dyDescent="0.35">
      <c r="A684" s="3" t="s">
        <v>764</v>
      </c>
      <c r="B684" s="3" t="s">
        <v>4</v>
      </c>
      <c r="C684" s="3" t="s">
        <v>637</v>
      </c>
      <c r="D684" s="3" t="s">
        <v>735</v>
      </c>
      <c r="E684" s="14">
        <v>278.8371758083249</v>
      </c>
      <c r="F684" s="4">
        <f>Tabella3[[#This Row],[Comunicazioni
'[N']]]/704223</f>
        <v>3.9595011212119585E-4</v>
      </c>
      <c r="G684" s="2"/>
      <c r="H684" s="4">
        <f>Tabella3[[#This Row],[PESO Comunicazioni 
'[%']]]*Tabella3[[#This Row],[Copertura 
'[No = 0 ; SI = 1']]]</f>
        <v>0</v>
      </c>
    </row>
    <row r="685" spans="1:8" x14ac:dyDescent="0.35">
      <c r="A685" s="3" t="s">
        <v>765</v>
      </c>
      <c r="B685" s="3" t="s">
        <v>4</v>
      </c>
      <c r="C685" s="3" t="s">
        <v>637</v>
      </c>
      <c r="D685" s="3" t="s">
        <v>735</v>
      </c>
      <c r="E685" s="14">
        <v>218.0166396255371</v>
      </c>
      <c r="F685" s="4">
        <f>Tabella3[[#This Row],[Comunicazioni
'[N']]]/704223</f>
        <v>3.0958466228103471E-4</v>
      </c>
      <c r="G685" s="2"/>
      <c r="H685" s="4">
        <f>Tabella3[[#This Row],[PESO Comunicazioni 
'[%']]]*Tabella3[[#This Row],[Copertura 
'[No = 0 ; SI = 1']]]</f>
        <v>0</v>
      </c>
    </row>
    <row r="686" spans="1:8" x14ac:dyDescent="0.35">
      <c r="A686" s="3" t="s">
        <v>766</v>
      </c>
      <c r="B686" s="3" t="s">
        <v>4</v>
      </c>
      <c r="C686" s="3" t="s">
        <v>637</v>
      </c>
      <c r="D686" s="3" t="s">
        <v>735</v>
      </c>
      <c r="E686" s="14">
        <v>177.2655051056141</v>
      </c>
      <c r="F686" s="4">
        <f>Tabella3[[#This Row],[Comunicazioni
'[N']]]/704223</f>
        <v>2.5171785798761768E-4</v>
      </c>
      <c r="G686" s="2"/>
      <c r="H686" s="4">
        <f>Tabella3[[#This Row],[PESO Comunicazioni 
'[%']]]*Tabella3[[#This Row],[Copertura 
'[No = 0 ; SI = 1']]]</f>
        <v>0</v>
      </c>
    </row>
    <row r="687" spans="1:8" x14ac:dyDescent="0.35">
      <c r="A687" s="3" t="s">
        <v>767</v>
      </c>
      <c r="B687" s="3" t="s">
        <v>4</v>
      </c>
      <c r="C687" s="3" t="s">
        <v>637</v>
      </c>
      <c r="D687" s="3" t="s">
        <v>735</v>
      </c>
      <c r="E687" s="14">
        <v>50.380105339653426</v>
      </c>
      <c r="F687" s="4">
        <f>Tabella3[[#This Row],[Comunicazioni
'[N']]]/704223</f>
        <v>7.153998852586954E-5</v>
      </c>
      <c r="G687" s="2"/>
      <c r="H687" s="4">
        <f>Tabella3[[#This Row],[PESO Comunicazioni 
'[%']]]*Tabella3[[#This Row],[Copertura 
'[No = 0 ; SI = 1']]]</f>
        <v>0</v>
      </c>
    </row>
    <row r="688" spans="1:8" x14ac:dyDescent="0.35">
      <c r="A688" s="3" t="s">
        <v>768</v>
      </c>
      <c r="B688" s="3" t="s">
        <v>4</v>
      </c>
      <c r="C688" s="3" t="s">
        <v>637</v>
      </c>
      <c r="D688" s="3" t="s">
        <v>735</v>
      </c>
      <c r="E688" s="14">
        <v>109.3831307261147</v>
      </c>
      <c r="F688" s="4">
        <f>Tabella3[[#This Row],[Comunicazioni
'[N']]]/704223</f>
        <v>1.5532456441512803E-4</v>
      </c>
      <c r="G688" s="2"/>
      <c r="H688" s="4">
        <f>Tabella3[[#This Row],[PESO Comunicazioni 
'[%']]]*Tabella3[[#This Row],[Copertura 
'[No = 0 ; SI = 1']]]</f>
        <v>0</v>
      </c>
    </row>
    <row r="689" spans="1:8" x14ac:dyDescent="0.35">
      <c r="A689" s="3" t="s">
        <v>769</v>
      </c>
      <c r="B689" s="3" t="s">
        <v>4</v>
      </c>
      <c r="C689" s="3" t="s">
        <v>637</v>
      </c>
      <c r="D689" s="3" t="s">
        <v>735</v>
      </c>
      <c r="E689" s="14">
        <v>1166.5930306336845</v>
      </c>
      <c r="F689" s="4">
        <f>Tabella3[[#This Row],[Comunicazioni
'[N']]]/704223</f>
        <v>1.6565676364357377E-3</v>
      </c>
      <c r="G689" s="2"/>
      <c r="H689" s="4">
        <f>Tabella3[[#This Row],[PESO Comunicazioni 
'[%']]]*Tabella3[[#This Row],[Copertura 
'[No = 0 ; SI = 1']]]</f>
        <v>0</v>
      </c>
    </row>
    <row r="690" spans="1:8" x14ac:dyDescent="0.35">
      <c r="A690" s="3" t="s">
        <v>770</v>
      </c>
      <c r="B690" s="3" t="s">
        <v>4</v>
      </c>
      <c r="C690" s="3" t="s">
        <v>637</v>
      </c>
      <c r="D690" s="3" t="s">
        <v>735</v>
      </c>
      <c r="E690" s="14">
        <v>566.11326976655346</v>
      </c>
      <c r="F690" s="4">
        <f>Tabella3[[#This Row],[Comunicazioni
'[N']]]/704223</f>
        <v>8.0388352803948955E-4</v>
      </c>
      <c r="G690" s="2"/>
      <c r="H690" s="4">
        <f>Tabella3[[#This Row],[PESO Comunicazioni 
'[%']]]*Tabella3[[#This Row],[Copertura 
'[No = 0 ; SI = 1']]]</f>
        <v>0</v>
      </c>
    </row>
    <row r="691" spans="1:8" x14ac:dyDescent="0.35">
      <c r="A691" s="3" t="s">
        <v>771</v>
      </c>
      <c r="B691" s="3" t="s">
        <v>4</v>
      </c>
      <c r="C691" s="3" t="s">
        <v>637</v>
      </c>
      <c r="D691" s="3" t="s">
        <v>735</v>
      </c>
      <c r="E691" s="14">
        <v>530.98051721374645</v>
      </c>
      <c r="F691" s="4">
        <f>Tabella3[[#This Row],[Comunicazioni
'[N']]]/704223</f>
        <v>7.5399485278632823E-4</v>
      </c>
      <c r="G691" s="2"/>
      <c r="H691" s="4">
        <f>Tabella3[[#This Row],[PESO Comunicazioni 
'[%']]]*Tabella3[[#This Row],[Copertura 
'[No = 0 ; SI = 1']]]</f>
        <v>0</v>
      </c>
    </row>
    <row r="692" spans="1:8" x14ac:dyDescent="0.35">
      <c r="A692" s="3" t="s">
        <v>772</v>
      </c>
      <c r="B692" s="3" t="s">
        <v>4</v>
      </c>
      <c r="C692" s="3" t="s">
        <v>637</v>
      </c>
      <c r="D692" s="3" t="s">
        <v>735</v>
      </c>
      <c r="E692" s="14">
        <v>511.1660318038812</v>
      </c>
      <c r="F692" s="4">
        <f>Tabella3[[#This Row],[Comunicazioni
'[N']]]/704223</f>
        <v>7.2585818952786434E-4</v>
      </c>
      <c r="G692" s="2"/>
      <c r="H692" s="4">
        <f>Tabella3[[#This Row],[PESO Comunicazioni 
'[%']]]*Tabella3[[#This Row],[Copertura 
'[No = 0 ; SI = 1']]]</f>
        <v>0</v>
      </c>
    </row>
    <row r="693" spans="1:8" x14ac:dyDescent="0.35">
      <c r="A693" s="3" t="s">
        <v>773</v>
      </c>
      <c r="B693" s="3" t="s">
        <v>4</v>
      </c>
      <c r="C693" s="3" t="s">
        <v>637</v>
      </c>
      <c r="D693" s="3" t="s">
        <v>735</v>
      </c>
      <c r="E693" s="14">
        <v>270.21274306828639</v>
      </c>
      <c r="F693" s="4">
        <f>Tabella3[[#This Row],[Comunicazioni
'[N']]]/704223</f>
        <v>3.8370337672624492E-4</v>
      </c>
      <c r="G693" s="2"/>
      <c r="H693" s="4">
        <f>Tabella3[[#This Row],[PESO Comunicazioni 
'[%']]]*Tabella3[[#This Row],[Copertura 
'[No = 0 ; SI = 1']]]</f>
        <v>0</v>
      </c>
    </row>
    <row r="694" spans="1:8" x14ac:dyDescent="0.35">
      <c r="A694" s="3" t="s">
        <v>774</v>
      </c>
      <c r="B694" s="3" t="s">
        <v>4</v>
      </c>
      <c r="C694" s="3" t="s">
        <v>637</v>
      </c>
      <c r="D694" s="3" t="s">
        <v>735</v>
      </c>
      <c r="E694" s="14">
        <v>272.70896133520978</v>
      </c>
      <c r="F694" s="4">
        <f>Tabella3[[#This Row],[Comunicazioni
'[N']]]/704223</f>
        <v>3.872480185043797E-4</v>
      </c>
      <c r="G694" s="2"/>
      <c r="H694" s="4">
        <f>Tabella3[[#This Row],[PESO Comunicazioni 
'[%']]]*Tabella3[[#This Row],[Copertura 
'[No = 0 ; SI = 1']]]</f>
        <v>0</v>
      </c>
    </row>
    <row r="695" spans="1:8" x14ac:dyDescent="0.35">
      <c r="A695" s="3" t="s">
        <v>775</v>
      </c>
      <c r="B695" s="3" t="s">
        <v>4</v>
      </c>
      <c r="C695" s="3" t="s">
        <v>637</v>
      </c>
      <c r="D695" s="3" t="s">
        <v>735</v>
      </c>
      <c r="E695" s="14">
        <v>90.19610344274929</v>
      </c>
      <c r="F695" s="4">
        <f>Tabella3[[#This Row],[Comunicazioni
'[N']]]/704223</f>
        <v>1.2807889467221219E-4</v>
      </c>
      <c r="G695" s="2"/>
      <c r="H695" s="4">
        <f>Tabella3[[#This Row],[PESO Comunicazioni 
'[%']]]*Tabella3[[#This Row],[Copertura 
'[No = 0 ; SI = 1']]]</f>
        <v>0</v>
      </c>
    </row>
    <row r="696" spans="1:8" x14ac:dyDescent="0.35">
      <c r="A696" s="3" t="s">
        <v>776</v>
      </c>
      <c r="B696" s="3" t="s">
        <v>4</v>
      </c>
      <c r="C696" s="3" t="s">
        <v>637</v>
      </c>
      <c r="D696" s="3" t="s">
        <v>735</v>
      </c>
      <c r="E696" s="14">
        <v>901.32450014160918</v>
      </c>
      <c r="F696" s="4">
        <f>Tabella3[[#This Row],[Comunicazioni
'[N']]]/704223</f>
        <v>1.2798850650172023E-3</v>
      </c>
      <c r="G696" s="2"/>
      <c r="H696" s="4">
        <f>Tabella3[[#This Row],[PESO Comunicazioni 
'[%']]]*Tabella3[[#This Row],[Copertura 
'[No = 0 ; SI = 1']]]</f>
        <v>0</v>
      </c>
    </row>
    <row r="697" spans="1:8" x14ac:dyDescent="0.35">
      <c r="A697" s="3" t="s">
        <v>777</v>
      </c>
      <c r="B697" s="3" t="s">
        <v>4</v>
      </c>
      <c r="C697" s="3" t="s">
        <v>637</v>
      </c>
      <c r="D697" s="3" t="s">
        <v>735</v>
      </c>
      <c r="E697" s="14">
        <v>329.21728114797827</v>
      </c>
      <c r="F697" s="4">
        <f>Tabella3[[#This Row],[Comunicazioni
'[N']]]/704223</f>
        <v>4.6749010064706532E-4</v>
      </c>
      <c r="G697" s="2"/>
      <c r="H697" s="4">
        <f>Tabella3[[#This Row],[PESO Comunicazioni 
'[%']]]*Tabella3[[#This Row],[Copertura 
'[No = 0 ; SI = 1']]]</f>
        <v>0</v>
      </c>
    </row>
    <row r="698" spans="1:8" x14ac:dyDescent="0.35">
      <c r="A698" s="3" t="s">
        <v>778</v>
      </c>
      <c r="B698" s="3" t="s">
        <v>4</v>
      </c>
      <c r="C698" s="3" t="s">
        <v>637</v>
      </c>
      <c r="D698" s="3" t="s">
        <v>735</v>
      </c>
      <c r="E698" s="14">
        <v>243.58225955532527</v>
      </c>
      <c r="F698" s="4">
        <f>Tabella3[[#This Row],[Comunicazioni
'[N']]]/704223</f>
        <v>3.4588796383436108E-4</v>
      </c>
      <c r="G698" s="2"/>
      <c r="H698" s="4">
        <f>Tabella3[[#This Row],[PESO Comunicazioni 
'[%']]]*Tabella3[[#This Row],[Copertura 
'[No = 0 ; SI = 1']]]</f>
        <v>0</v>
      </c>
    </row>
    <row r="699" spans="1:8" x14ac:dyDescent="0.35">
      <c r="A699" s="3" t="s">
        <v>779</v>
      </c>
      <c r="B699" s="3" t="s">
        <v>4</v>
      </c>
      <c r="C699" s="3" t="s">
        <v>637</v>
      </c>
      <c r="D699" s="3" t="s">
        <v>735</v>
      </c>
      <c r="E699" s="14">
        <v>224.45707046867145</v>
      </c>
      <c r="F699" s="4">
        <f>Tabella3[[#This Row],[Comunicazioni
'[N']]]/704223</f>
        <v>3.1873010462406292E-4</v>
      </c>
      <c r="G699" s="2"/>
      <c r="H699" s="4">
        <f>Tabella3[[#This Row],[PESO Comunicazioni 
'[%']]]*Tabella3[[#This Row],[Copertura 
'[No = 0 ; SI = 1']]]</f>
        <v>0</v>
      </c>
    </row>
    <row r="700" spans="1:8" x14ac:dyDescent="0.35">
      <c r="A700" s="3" t="s">
        <v>780</v>
      </c>
      <c r="B700" s="3" t="s">
        <v>4</v>
      </c>
      <c r="C700" s="3" t="s">
        <v>637</v>
      </c>
      <c r="D700" s="3" t="s">
        <v>735</v>
      </c>
      <c r="E700" s="14">
        <v>122.69837248259525</v>
      </c>
      <c r="F700" s="4">
        <f>Tabella3[[#This Row],[Comunicazioni
'[N']]]/704223</f>
        <v>1.7423227086106992E-4</v>
      </c>
      <c r="G700" s="2"/>
      <c r="H700" s="4">
        <f>Tabella3[[#This Row],[PESO Comunicazioni 
'[%']]]*Tabella3[[#This Row],[Copertura 
'[No = 0 ; SI = 1']]]</f>
        <v>0</v>
      </c>
    </row>
    <row r="701" spans="1:8" x14ac:dyDescent="0.35">
      <c r="A701" s="3" t="s">
        <v>781</v>
      </c>
      <c r="B701" s="3" t="s">
        <v>4</v>
      </c>
      <c r="C701" s="3" t="s">
        <v>637</v>
      </c>
      <c r="D701" s="3" t="s">
        <v>735</v>
      </c>
      <c r="E701" s="14">
        <v>92.321292529403109</v>
      </c>
      <c r="F701" s="4">
        <f>Tabella3[[#This Row],[Comunicazioni
'[N']]]/704223</f>
        <v>1.3109667325464109E-4</v>
      </c>
      <c r="G701" s="2"/>
      <c r="H701" s="4">
        <f>Tabella3[[#This Row],[PESO Comunicazioni 
'[%']]]*Tabella3[[#This Row],[Copertura 
'[No = 0 ; SI = 1']]]</f>
        <v>0</v>
      </c>
    </row>
    <row r="702" spans="1:8" x14ac:dyDescent="0.35">
      <c r="A702" s="3" t="s">
        <v>782</v>
      </c>
      <c r="B702" s="3" t="s">
        <v>4</v>
      </c>
      <c r="C702" s="3" t="s">
        <v>637</v>
      </c>
      <c r="D702" s="3" t="s">
        <v>735</v>
      </c>
      <c r="E702" s="14">
        <v>95.571670702710776</v>
      </c>
      <c r="F702" s="4">
        <f>Tabella3[[#This Row],[Comunicazioni
'[N']]]/704223</f>
        <v>1.3571222567668306E-4</v>
      </c>
      <c r="G702" s="2"/>
      <c r="H702" s="4">
        <f>Tabella3[[#This Row],[PESO Comunicazioni 
'[%']]]*Tabella3[[#This Row],[Copertura 
'[No = 0 ; SI = 1']]]</f>
        <v>0</v>
      </c>
    </row>
    <row r="703" spans="1:8" x14ac:dyDescent="0.35">
      <c r="A703" s="3" t="s">
        <v>783</v>
      </c>
      <c r="B703" s="3" t="s">
        <v>4</v>
      </c>
      <c r="C703" s="3" t="s">
        <v>637</v>
      </c>
      <c r="D703" s="3" t="s">
        <v>735</v>
      </c>
      <c r="E703" s="14">
        <v>319.09057936809381</v>
      </c>
      <c r="F703" s="4">
        <f>Tabella3[[#This Row],[Comunicazioni
'[N']]]/704223</f>
        <v>4.5311013609054774E-4</v>
      </c>
      <c r="G703" s="2"/>
      <c r="H703" s="4">
        <f>Tabella3[[#This Row],[PESO Comunicazioni 
'[%']]]*Tabella3[[#This Row],[Copertura 
'[No = 0 ; SI = 1']]]</f>
        <v>0</v>
      </c>
    </row>
    <row r="704" spans="1:8" x14ac:dyDescent="0.35">
      <c r="A704" s="3" t="s">
        <v>784</v>
      </c>
      <c r="B704" s="3" t="s">
        <v>4</v>
      </c>
      <c r="C704" s="3" t="s">
        <v>637</v>
      </c>
      <c r="D704" s="3" t="s">
        <v>735</v>
      </c>
      <c r="E704" s="14">
        <v>224.95631412205614</v>
      </c>
      <c r="F704" s="4">
        <f>Tabella3[[#This Row],[Comunicazioni
'[N']]]/704223</f>
        <v>3.1943903297968986E-4</v>
      </c>
      <c r="G704" s="2"/>
      <c r="H704" s="4">
        <f>Tabella3[[#This Row],[PESO Comunicazioni 
'[%']]]*Tabella3[[#This Row],[Copertura 
'[No = 0 ; SI = 1']]]</f>
        <v>0</v>
      </c>
    </row>
    <row r="705" spans="1:8" x14ac:dyDescent="0.35">
      <c r="A705" s="3" t="s">
        <v>785</v>
      </c>
      <c r="B705" s="3" t="s">
        <v>4</v>
      </c>
      <c r="C705" s="3" t="s">
        <v>637</v>
      </c>
      <c r="D705" s="3" t="s">
        <v>735</v>
      </c>
      <c r="E705" s="14">
        <v>162.07696512901802</v>
      </c>
      <c r="F705" s="4">
        <f>Tabella3[[#This Row],[Comunicazioni
'[N']]]/704223</f>
        <v>2.3015005918440327E-4</v>
      </c>
      <c r="G705" s="2"/>
      <c r="H705" s="4">
        <f>Tabella3[[#This Row],[PESO Comunicazioni 
'[%']]]*Tabella3[[#This Row],[Copertura 
'[No = 0 ; SI = 1']]]</f>
        <v>0</v>
      </c>
    </row>
    <row r="706" spans="1:8" x14ac:dyDescent="0.35">
      <c r="A706" s="3" t="s">
        <v>786</v>
      </c>
      <c r="B706" s="3" t="s">
        <v>4</v>
      </c>
      <c r="C706" s="3" t="s">
        <v>637</v>
      </c>
      <c r="D706" s="3" t="s">
        <v>735</v>
      </c>
      <c r="E706" s="14">
        <v>130.88539976596067</v>
      </c>
      <c r="F706" s="4">
        <f>Tabella3[[#This Row],[Comunicazioni
'[N']]]/704223</f>
        <v>1.858578884330115E-4</v>
      </c>
      <c r="G706" s="2"/>
      <c r="H706" s="4">
        <f>Tabella3[[#This Row],[PESO Comunicazioni 
'[%']]]*Tabella3[[#This Row],[Copertura 
'[No = 0 ; SI = 1']]]</f>
        <v>0</v>
      </c>
    </row>
    <row r="707" spans="1:8" x14ac:dyDescent="0.35">
      <c r="A707" s="3" t="s">
        <v>787</v>
      </c>
      <c r="B707" s="3" t="s">
        <v>4</v>
      </c>
      <c r="C707" s="3" t="s">
        <v>637</v>
      </c>
      <c r="D707" s="3" t="s">
        <v>735</v>
      </c>
      <c r="E707" s="14">
        <v>64.069401662864806</v>
      </c>
      <c r="F707" s="4">
        <f>Tabella3[[#This Row],[Comunicazioni
'[N']]]/704223</f>
        <v>9.0978854230641161E-5</v>
      </c>
      <c r="G707" s="2"/>
      <c r="H707" s="4">
        <f>Tabella3[[#This Row],[PESO Comunicazioni 
'[%']]]*Tabella3[[#This Row],[Copertura 
'[No = 0 ; SI = 1']]]</f>
        <v>0</v>
      </c>
    </row>
    <row r="708" spans="1:8" x14ac:dyDescent="0.35">
      <c r="A708" s="3" t="s">
        <v>788</v>
      </c>
      <c r="B708" s="3" t="s">
        <v>4</v>
      </c>
      <c r="C708" s="3" t="s">
        <v>637</v>
      </c>
      <c r="D708" s="3" t="s">
        <v>735</v>
      </c>
      <c r="E708" s="14">
        <v>72.193078056287987</v>
      </c>
      <c r="F708" s="4">
        <f>Tabella3[[#This Row],[Comunicazioni
'[N']]]/704223</f>
        <v>1.0251451323840315E-4</v>
      </c>
      <c r="G708" s="2"/>
      <c r="H708" s="4">
        <f>Tabella3[[#This Row],[PESO Comunicazioni 
'[%']]]*Tabella3[[#This Row],[Copertura 
'[No = 0 ; SI = 1']]]</f>
        <v>0</v>
      </c>
    </row>
    <row r="709" spans="1:8" x14ac:dyDescent="0.35">
      <c r="A709" s="3" t="s">
        <v>790</v>
      </c>
      <c r="B709" s="3" t="s">
        <v>4</v>
      </c>
      <c r="C709" s="3" t="s">
        <v>637</v>
      </c>
      <c r="D709" s="3" t="s">
        <v>791</v>
      </c>
      <c r="E709" s="14">
        <v>1531.6941988543929</v>
      </c>
      <c r="F709" s="4">
        <f>Tabella3[[#This Row],[Comunicazioni
'[N']]]/704223</f>
        <v>2.1750130269167479E-3</v>
      </c>
      <c r="G709" s="2"/>
      <c r="H709" s="4">
        <f>Tabella3[[#This Row],[PESO Comunicazioni 
'[%']]]*Tabella3[[#This Row],[Copertura 
'[No = 0 ; SI = 1']]]</f>
        <v>0</v>
      </c>
    </row>
    <row r="710" spans="1:8" x14ac:dyDescent="0.35">
      <c r="A710" s="3" t="s">
        <v>792</v>
      </c>
      <c r="B710" s="3" t="s">
        <v>4</v>
      </c>
      <c r="C710" s="3" t="s">
        <v>637</v>
      </c>
      <c r="D710" s="3" t="s">
        <v>791</v>
      </c>
      <c r="E710" s="14">
        <v>166.20215421567184</v>
      </c>
      <c r="F710" s="4">
        <f>Tabella3[[#This Row],[Comunicazioni
'[N']]]/704223</f>
        <v>2.3600784725246384E-4</v>
      </c>
      <c r="G710" s="2"/>
      <c r="H710" s="4">
        <f>Tabella3[[#This Row],[PESO Comunicazioni 
'[%']]]*Tabella3[[#This Row],[Copertura 
'[No = 0 ; SI = 1']]]</f>
        <v>0</v>
      </c>
    </row>
    <row r="711" spans="1:8" x14ac:dyDescent="0.35">
      <c r="A711" s="3" t="s">
        <v>793</v>
      </c>
      <c r="B711" s="3" t="s">
        <v>4</v>
      </c>
      <c r="C711" s="3" t="s">
        <v>637</v>
      </c>
      <c r="D711" s="3" t="s">
        <v>791</v>
      </c>
      <c r="E711" s="14">
        <v>627.24602231936046</v>
      </c>
      <c r="F711" s="4">
        <f>Tabella3[[#This Row],[Comunicazioni
'[N']]]/704223</f>
        <v>8.9069232660586269E-4</v>
      </c>
      <c r="G711" s="2"/>
      <c r="H711" s="4">
        <f>Tabella3[[#This Row],[PESO Comunicazioni 
'[%']]]*Tabella3[[#This Row],[Copertura 
'[No = 0 ; SI = 1']]]</f>
        <v>0</v>
      </c>
    </row>
    <row r="712" spans="1:8" x14ac:dyDescent="0.35">
      <c r="A712" s="3" t="s">
        <v>794</v>
      </c>
      <c r="B712" s="3" t="s">
        <v>4</v>
      </c>
      <c r="C712" s="3" t="s">
        <v>637</v>
      </c>
      <c r="D712" s="3" t="s">
        <v>791</v>
      </c>
      <c r="E712" s="14">
        <v>2879.309919886537</v>
      </c>
      <c r="F712" s="4">
        <f>Tabella3[[#This Row],[Comunicazioni
'[N']]]/704223</f>
        <v>4.0886337422755816E-3</v>
      </c>
      <c r="G712" s="2"/>
      <c r="H712" s="4">
        <f>Tabella3[[#This Row],[PESO Comunicazioni 
'[%']]]*Tabella3[[#This Row],[Copertura 
'[No = 0 ; SI = 1']]]</f>
        <v>0</v>
      </c>
    </row>
    <row r="713" spans="1:8" x14ac:dyDescent="0.35">
      <c r="A713" s="3" t="s">
        <v>795</v>
      </c>
      <c r="B713" s="3" t="s">
        <v>4</v>
      </c>
      <c r="C713" s="3" t="s">
        <v>637</v>
      </c>
      <c r="D713" s="3" t="s">
        <v>791</v>
      </c>
      <c r="E713" s="14">
        <v>352.90657747118962</v>
      </c>
      <c r="F713" s="4">
        <f>Tabella3[[#This Row],[Comunicazioni
'[N']]]/704223</f>
        <v>5.0112901377999527E-4</v>
      </c>
      <c r="G713" s="2"/>
      <c r="H713" s="4">
        <f>Tabella3[[#This Row],[PESO Comunicazioni 
'[%']]]*Tabella3[[#This Row],[Copertura 
'[No = 0 ; SI = 1']]]</f>
        <v>0</v>
      </c>
    </row>
    <row r="714" spans="1:8" x14ac:dyDescent="0.35">
      <c r="A714" s="3" t="s">
        <v>796</v>
      </c>
      <c r="B714" s="3" t="s">
        <v>4</v>
      </c>
      <c r="C714" s="3" t="s">
        <v>637</v>
      </c>
      <c r="D714" s="3" t="s">
        <v>791</v>
      </c>
      <c r="E714" s="14">
        <v>389.66073737757392</v>
      </c>
      <c r="F714" s="4">
        <f>Tabella3[[#This Row],[Comunicazioni
'[N']]]/704223</f>
        <v>5.5332009516527285E-4</v>
      </c>
      <c r="G714" s="2"/>
      <c r="H714" s="4">
        <f>Tabella3[[#This Row],[PESO Comunicazioni 
'[%']]]*Tabella3[[#This Row],[Copertura 
'[No = 0 ; SI = 1']]]</f>
        <v>0</v>
      </c>
    </row>
    <row r="715" spans="1:8" x14ac:dyDescent="0.35">
      <c r="A715" s="3" t="s">
        <v>797</v>
      </c>
      <c r="B715" s="3" t="s">
        <v>4</v>
      </c>
      <c r="C715" s="3" t="s">
        <v>637</v>
      </c>
      <c r="D715" s="3" t="s">
        <v>791</v>
      </c>
      <c r="E715" s="14">
        <v>571.23392077351536</v>
      </c>
      <c r="F715" s="4">
        <f>Tabella3[[#This Row],[Comunicazioni
'[N']]]/704223</f>
        <v>8.1115487675568023E-4</v>
      </c>
      <c r="G715" s="2"/>
      <c r="H715" s="4">
        <f>Tabella3[[#This Row],[PESO Comunicazioni 
'[%']]]*Tabella3[[#This Row],[Copertura 
'[No = 0 ; SI = 1']]]</f>
        <v>0</v>
      </c>
    </row>
    <row r="716" spans="1:8" x14ac:dyDescent="0.35">
      <c r="A716" s="3" t="s">
        <v>798</v>
      </c>
      <c r="B716" s="3" t="s">
        <v>4</v>
      </c>
      <c r="C716" s="3" t="s">
        <v>637</v>
      </c>
      <c r="D716" s="3" t="s">
        <v>791</v>
      </c>
      <c r="E716" s="14">
        <v>556.42397344334199</v>
      </c>
      <c r="F716" s="4">
        <f>Tabella3[[#This Row],[Comunicazioni
'[N']]]/704223</f>
        <v>7.9012468130598115E-4</v>
      </c>
      <c r="G716" s="2"/>
      <c r="H716" s="4">
        <f>Tabella3[[#This Row],[PESO Comunicazioni 
'[%']]]*Tabella3[[#This Row],[Copertura 
'[No = 0 ; SI = 1']]]</f>
        <v>0</v>
      </c>
    </row>
    <row r="717" spans="1:8" x14ac:dyDescent="0.35">
      <c r="A717" s="3" t="s">
        <v>799</v>
      </c>
      <c r="B717" s="3" t="s">
        <v>4</v>
      </c>
      <c r="C717" s="3" t="s">
        <v>637</v>
      </c>
      <c r="D717" s="3" t="s">
        <v>791</v>
      </c>
      <c r="E717" s="14">
        <v>397.72257557428554</v>
      </c>
      <c r="F717" s="4">
        <f>Tabella3[[#This Row],[Comunicazioni
'[N']]]/704223</f>
        <v>5.647679436404172E-4</v>
      </c>
      <c r="G717" s="2"/>
      <c r="H717" s="4">
        <f>Tabella3[[#This Row],[PESO Comunicazioni 
'[%']]]*Tabella3[[#This Row],[Copertura 
'[No = 0 ; SI = 1']]]</f>
        <v>0</v>
      </c>
    </row>
    <row r="718" spans="1:8" x14ac:dyDescent="0.35">
      <c r="A718" s="3" t="s">
        <v>800</v>
      </c>
      <c r="B718" s="3" t="s">
        <v>4</v>
      </c>
      <c r="C718" s="3" t="s">
        <v>637</v>
      </c>
      <c r="D718" s="3" t="s">
        <v>791</v>
      </c>
      <c r="E718" s="14">
        <v>749.81315494237924</v>
      </c>
      <c r="F718" s="4">
        <f>Tabella3[[#This Row],[Comunicazioni
'[N']]]/704223</f>
        <v>1.0647382362438875E-3</v>
      </c>
      <c r="G718" s="2"/>
      <c r="H718" s="4">
        <f>Tabella3[[#This Row],[PESO Comunicazioni 
'[%']]]*Tabella3[[#This Row],[Copertura 
'[No = 0 ; SI = 1']]]</f>
        <v>0</v>
      </c>
    </row>
    <row r="719" spans="1:8" x14ac:dyDescent="0.35">
      <c r="A719" s="3" t="s">
        <v>801</v>
      </c>
      <c r="B719" s="3" t="s">
        <v>4</v>
      </c>
      <c r="C719" s="3" t="s">
        <v>637</v>
      </c>
      <c r="D719" s="3" t="s">
        <v>791</v>
      </c>
      <c r="E719" s="14">
        <v>929.96254712072346</v>
      </c>
      <c r="F719" s="4">
        <f>Tabella3[[#This Row],[Comunicazioni
'[N']]]/704223</f>
        <v>1.3205512275525273E-3</v>
      </c>
      <c r="G719" s="2"/>
      <c r="H719" s="4">
        <f>Tabella3[[#This Row],[PESO Comunicazioni 
'[%']]]*Tabella3[[#This Row],[Copertura 
'[No = 0 ; SI = 1']]]</f>
        <v>0</v>
      </c>
    </row>
    <row r="720" spans="1:8" x14ac:dyDescent="0.35">
      <c r="A720" s="3" t="s">
        <v>802</v>
      </c>
      <c r="B720" s="3" t="s">
        <v>4</v>
      </c>
      <c r="C720" s="3" t="s">
        <v>637</v>
      </c>
      <c r="D720" s="3" t="s">
        <v>791</v>
      </c>
      <c r="E720" s="14">
        <v>135.01210154584516</v>
      </c>
      <c r="F720" s="4">
        <f>Tabella3[[#This Row],[Comunicazioni
'[N']]]/704223</f>
        <v>1.9171782453263406E-4</v>
      </c>
      <c r="G720" s="2"/>
      <c r="H720" s="4">
        <f>Tabella3[[#This Row],[PESO Comunicazioni 
'[%']]]*Tabella3[[#This Row],[Copertura 
'[No = 0 ; SI = 1']]]</f>
        <v>0</v>
      </c>
    </row>
    <row r="721" spans="1:8" x14ac:dyDescent="0.35">
      <c r="A721" s="3" t="s">
        <v>803</v>
      </c>
      <c r="B721" s="3" t="s">
        <v>4</v>
      </c>
      <c r="C721" s="3" t="s">
        <v>637</v>
      </c>
      <c r="D721" s="3" t="s">
        <v>791</v>
      </c>
      <c r="E721" s="14">
        <v>98.822048876018442</v>
      </c>
      <c r="F721" s="4">
        <f>Tabella3[[#This Row],[Comunicazioni
'[N']]]/704223</f>
        <v>1.4032777809872503E-4</v>
      </c>
      <c r="G721" s="2"/>
      <c r="H721" s="4">
        <f>Tabella3[[#This Row],[PESO Comunicazioni 
'[%']]]*Tabella3[[#This Row],[Copertura 
'[No = 0 ; SI = 1']]]</f>
        <v>0</v>
      </c>
    </row>
    <row r="722" spans="1:8" x14ac:dyDescent="0.35">
      <c r="A722" s="3" t="s">
        <v>804</v>
      </c>
      <c r="B722" s="3" t="s">
        <v>4</v>
      </c>
      <c r="C722" s="3" t="s">
        <v>637</v>
      </c>
      <c r="D722" s="3" t="s">
        <v>791</v>
      </c>
      <c r="E722" s="14">
        <v>271.77382491838262</v>
      </c>
      <c r="F722" s="4">
        <f>Tabella3[[#This Row],[Comunicazioni
'[N']]]/704223</f>
        <v>3.8592012035730533E-4</v>
      </c>
      <c r="G722" s="2"/>
      <c r="H722" s="4">
        <f>Tabella3[[#This Row],[PESO Comunicazioni 
'[%']]]*Tabella3[[#This Row],[Copertura 
'[No = 0 ; SI = 1']]]</f>
        <v>0</v>
      </c>
    </row>
    <row r="723" spans="1:8" x14ac:dyDescent="0.35">
      <c r="A723" s="3" t="s">
        <v>805</v>
      </c>
      <c r="B723" s="3" t="s">
        <v>4</v>
      </c>
      <c r="C723" s="3" t="s">
        <v>637</v>
      </c>
      <c r="D723" s="3" t="s">
        <v>791</v>
      </c>
      <c r="E723" s="14">
        <v>51.817510796326502</v>
      </c>
      <c r="F723" s="4">
        <f>Tabella3[[#This Row],[Comunicazioni
'[N']]]/704223</f>
        <v>7.358111109169468E-5</v>
      </c>
      <c r="G723" s="2"/>
      <c r="H723" s="4">
        <f>Tabella3[[#This Row],[PESO Comunicazioni 
'[%']]]*Tabella3[[#This Row],[Copertura 
'[No = 0 ; SI = 1']]]</f>
        <v>0</v>
      </c>
    </row>
    <row r="724" spans="1:8" x14ac:dyDescent="0.35">
      <c r="A724" s="3" t="s">
        <v>806</v>
      </c>
      <c r="B724" s="3" t="s">
        <v>4</v>
      </c>
      <c r="C724" s="3" t="s">
        <v>637</v>
      </c>
      <c r="D724" s="3" t="s">
        <v>791</v>
      </c>
      <c r="E724" s="14">
        <v>64.568645316249487</v>
      </c>
      <c r="F724" s="4">
        <f>Tabella3[[#This Row],[Comunicazioni
'[N']]]/704223</f>
        <v>9.1687782586268105E-5</v>
      </c>
      <c r="G724" s="2"/>
      <c r="H724" s="4">
        <f>Tabella3[[#This Row],[PESO Comunicazioni 
'[%']]]*Tabella3[[#This Row],[Copertura 
'[No = 0 ; SI = 1']]]</f>
        <v>0</v>
      </c>
    </row>
    <row r="725" spans="1:8" x14ac:dyDescent="0.35">
      <c r="A725" s="3" t="s">
        <v>807</v>
      </c>
      <c r="B725" s="3" t="s">
        <v>4</v>
      </c>
      <c r="C725" s="3" t="s">
        <v>637</v>
      </c>
      <c r="D725" s="3" t="s">
        <v>791</v>
      </c>
      <c r="E725" s="14">
        <v>253.8341504218636</v>
      </c>
      <c r="F725" s="4">
        <f>Tabella3[[#This Row],[Comunicazioni
'[N']]]/704223</f>
        <v>3.6044569748767594E-4</v>
      </c>
      <c r="G725" s="2"/>
      <c r="H725" s="4">
        <f>Tabella3[[#This Row],[PESO Comunicazioni 
'[%']]]*Tabella3[[#This Row],[Copertura 
'[No = 0 ; SI = 1']]]</f>
        <v>0</v>
      </c>
    </row>
    <row r="726" spans="1:8" x14ac:dyDescent="0.35">
      <c r="A726" s="3" t="s">
        <v>808</v>
      </c>
      <c r="B726" s="3" t="s">
        <v>4</v>
      </c>
      <c r="C726" s="3" t="s">
        <v>637</v>
      </c>
      <c r="D726" s="3" t="s">
        <v>791</v>
      </c>
      <c r="E726" s="14">
        <v>106.38464341934535</v>
      </c>
      <c r="F726" s="4">
        <f>Tabella3[[#This Row],[Comunicazioni
'[N']]]/704223</f>
        <v>1.5106669821824244E-4</v>
      </c>
      <c r="G726" s="2"/>
      <c r="H726" s="4">
        <f>Tabella3[[#This Row],[PESO Comunicazioni 
'[%']]]*Tabella3[[#This Row],[Copertura 
'[No = 0 ; SI = 1']]]</f>
        <v>0</v>
      </c>
    </row>
    <row r="727" spans="1:8" x14ac:dyDescent="0.35">
      <c r="A727" s="3" t="s">
        <v>809</v>
      </c>
      <c r="B727" s="3" t="s">
        <v>4</v>
      </c>
      <c r="C727" s="3" t="s">
        <v>637</v>
      </c>
      <c r="D727" s="3" t="s">
        <v>791</v>
      </c>
      <c r="E727" s="14">
        <v>108.76021067930685</v>
      </c>
      <c r="F727" s="4">
        <f>Tabella3[[#This Row],[Comunicazioni
'[N']]]/704223</f>
        <v>1.544400149942658E-4</v>
      </c>
      <c r="G727" s="2"/>
      <c r="H727" s="4">
        <f>Tabella3[[#This Row],[PESO Comunicazioni 
'[%']]]*Tabella3[[#This Row],[Copertura 
'[No = 0 ; SI = 1']]]</f>
        <v>0</v>
      </c>
    </row>
    <row r="728" spans="1:8" x14ac:dyDescent="0.35">
      <c r="A728" s="3" t="s">
        <v>810</v>
      </c>
      <c r="B728" s="3" t="s">
        <v>4</v>
      </c>
      <c r="C728" s="3" t="s">
        <v>637</v>
      </c>
      <c r="D728" s="3" t="s">
        <v>791</v>
      </c>
      <c r="E728" s="14">
        <v>232.20820498859442</v>
      </c>
      <c r="F728" s="4">
        <f>Tabella3[[#This Row],[Comunicazioni
'[N']]]/704223</f>
        <v>3.2973675240455708E-4</v>
      </c>
      <c r="G728" s="2"/>
      <c r="H728" s="4">
        <f>Tabella3[[#This Row],[PESO Comunicazioni 
'[%']]]*Tabella3[[#This Row],[Copertura 
'[No = 0 ; SI = 1']]]</f>
        <v>0</v>
      </c>
    </row>
    <row r="729" spans="1:8" x14ac:dyDescent="0.35">
      <c r="A729" s="3" t="s">
        <v>811</v>
      </c>
      <c r="B729" s="3" t="s">
        <v>4</v>
      </c>
      <c r="C729" s="3" t="s">
        <v>637</v>
      </c>
      <c r="D729" s="3" t="s">
        <v>791</v>
      </c>
      <c r="E729" s="14">
        <v>863.07563466153215</v>
      </c>
      <c r="F729" s="4">
        <f>Tabella3[[#This Row],[Comunicazioni
'[N']]]/704223</f>
        <v>1.2255714946281678E-3</v>
      </c>
      <c r="G729" s="2"/>
      <c r="H729" s="4">
        <f>Tabella3[[#This Row],[PESO Comunicazioni 
'[%']]]*Tabella3[[#This Row],[Copertura 
'[No = 0 ; SI = 1']]]</f>
        <v>0</v>
      </c>
    </row>
    <row r="730" spans="1:8" x14ac:dyDescent="0.35">
      <c r="A730" s="3" t="s">
        <v>812</v>
      </c>
      <c r="B730" s="3" t="s">
        <v>4</v>
      </c>
      <c r="C730" s="3" t="s">
        <v>637</v>
      </c>
      <c r="D730" s="3" t="s">
        <v>791</v>
      </c>
      <c r="E730" s="14">
        <v>85.506807119537882</v>
      </c>
      <c r="F730" s="4">
        <f>Tabella3[[#This Row],[Comunicazioni
'[N']]]/704223</f>
        <v>1.2142007165278311E-4</v>
      </c>
      <c r="G730" s="2"/>
      <c r="H730" s="4">
        <f>Tabella3[[#This Row],[PESO Comunicazioni 
'[%']]]*Tabella3[[#This Row],[Copertura 
'[No = 0 ; SI = 1']]]</f>
        <v>0</v>
      </c>
    </row>
    <row r="731" spans="1:8" x14ac:dyDescent="0.35">
      <c r="A731" s="3" t="s">
        <v>813</v>
      </c>
      <c r="B731" s="3" t="s">
        <v>4</v>
      </c>
      <c r="C731" s="3" t="s">
        <v>637</v>
      </c>
      <c r="D731" s="3" t="s">
        <v>791</v>
      </c>
      <c r="E731" s="14">
        <v>79.194590749518639</v>
      </c>
      <c r="F731" s="4">
        <f>Tabella3[[#This Row],[Comunicazioni
'[N']]]/704223</f>
        <v>1.12456694469676E-4</v>
      </c>
      <c r="G731" s="2"/>
      <c r="H731" s="4">
        <f>Tabella3[[#This Row],[PESO Comunicazioni 
'[%']]]*Tabella3[[#This Row],[Copertura 
'[No = 0 ; SI = 1']]]</f>
        <v>0</v>
      </c>
    </row>
    <row r="732" spans="1:8" x14ac:dyDescent="0.35">
      <c r="A732" s="3" t="s">
        <v>814</v>
      </c>
      <c r="B732" s="3" t="s">
        <v>4</v>
      </c>
      <c r="C732" s="3" t="s">
        <v>637</v>
      </c>
      <c r="D732" s="3" t="s">
        <v>791</v>
      </c>
      <c r="E732" s="14">
        <v>140.01210154584516</v>
      </c>
      <c r="F732" s="4">
        <f>Tabella3[[#This Row],[Comunicazioni
'[N']]]/704223</f>
        <v>1.9881784824671327E-4</v>
      </c>
      <c r="G732" s="2"/>
      <c r="H732" s="4">
        <f>Tabella3[[#This Row],[PESO Comunicazioni 
'[%']]]*Tabella3[[#This Row],[Copertura 
'[No = 0 ; SI = 1']]]</f>
        <v>0</v>
      </c>
    </row>
    <row r="733" spans="1:8" x14ac:dyDescent="0.35">
      <c r="A733" s="3" t="s">
        <v>815</v>
      </c>
      <c r="B733" s="3" t="s">
        <v>4</v>
      </c>
      <c r="C733" s="3" t="s">
        <v>637</v>
      </c>
      <c r="D733" s="3" t="s">
        <v>791</v>
      </c>
      <c r="E733" s="14">
        <v>155.63804697911428</v>
      </c>
      <c r="F733" s="4">
        <f>Tabella3[[#This Row],[Comunicazioni
'[N']]]/704223</f>
        <v>2.2100676487293695E-4</v>
      </c>
      <c r="G733" s="2"/>
      <c r="H733" s="4">
        <f>Tabella3[[#This Row],[PESO Comunicazioni 
'[%']]]*Tabella3[[#This Row],[Copertura 
'[No = 0 ; SI = 1']]]</f>
        <v>0</v>
      </c>
    </row>
    <row r="734" spans="1:8" x14ac:dyDescent="0.35">
      <c r="A734" s="3" t="s">
        <v>816</v>
      </c>
      <c r="B734" s="3" t="s">
        <v>4</v>
      </c>
      <c r="C734" s="3" t="s">
        <v>637</v>
      </c>
      <c r="D734" s="3" t="s">
        <v>791</v>
      </c>
      <c r="E734" s="14">
        <v>77.007563466153215</v>
      </c>
      <c r="F734" s="4">
        <f>Tabella3[[#This Row],[Comunicazioni
'[N']]]/704223</f>
        <v>1.0935110535462944E-4</v>
      </c>
      <c r="G734" s="2"/>
      <c r="H734" s="4">
        <f>Tabella3[[#This Row],[PESO Comunicazioni 
'[%']]]*Tabella3[[#This Row],[Copertura 
'[No = 0 ; SI = 1']]]</f>
        <v>0</v>
      </c>
    </row>
    <row r="735" spans="1:8" x14ac:dyDescent="0.35">
      <c r="A735" s="3" t="s">
        <v>817</v>
      </c>
      <c r="B735" s="3" t="s">
        <v>4</v>
      </c>
      <c r="C735" s="3" t="s">
        <v>637</v>
      </c>
      <c r="D735" s="3" t="s">
        <v>791</v>
      </c>
      <c r="E735" s="14">
        <v>130.88691245919131</v>
      </c>
      <c r="F735" s="4">
        <f>Tabella3[[#This Row],[Comunicazioni
'[N']]]/704223</f>
        <v>1.8586003646457345E-4</v>
      </c>
      <c r="G735" s="2"/>
      <c r="H735" s="4">
        <f>Tabella3[[#This Row],[PESO Comunicazioni 
'[%']]]*Tabella3[[#This Row],[Copertura 
'[No = 0 ; SI = 1']]]</f>
        <v>0</v>
      </c>
    </row>
    <row r="736" spans="1:8" x14ac:dyDescent="0.35">
      <c r="A736" s="3" t="s">
        <v>818</v>
      </c>
      <c r="B736" s="3" t="s">
        <v>4</v>
      </c>
      <c r="C736" s="3" t="s">
        <v>637</v>
      </c>
      <c r="D736" s="3" t="s">
        <v>791</v>
      </c>
      <c r="E736" s="14">
        <v>171.14031601896028</v>
      </c>
      <c r="F736" s="4">
        <f>Tabella3[[#This Row],[Comunicazioni
'[N']]]/704223</f>
        <v>2.4302006043392543E-4</v>
      </c>
      <c r="G736" s="2"/>
      <c r="H736" s="4">
        <f>Tabella3[[#This Row],[PESO Comunicazioni 
'[%']]]*Tabella3[[#This Row],[Copertura 
'[No = 0 ; SI = 1']]]</f>
        <v>0</v>
      </c>
    </row>
    <row r="737" spans="1:8" x14ac:dyDescent="0.35">
      <c r="A737" s="3" t="s">
        <v>819</v>
      </c>
      <c r="B737" s="3" t="s">
        <v>4</v>
      </c>
      <c r="C737" s="3" t="s">
        <v>637</v>
      </c>
      <c r="D737" s="3" t="s">
        <v>791</v>
      </c>
      <c r="E737" s="14">
        <v>145.88842515242197</v>
      </c>
      <c r="F737" s="4">
        <f>Tabella3[[#This Row],[Comunicazioni
'[N']]]/704223</f>
        <v>2.0716225563837304E-4</v>
      </c>
      <c r="G737" s="2"/>
      <c r="H737" s="4">
        <f>Tabella3[[#This Row],[PESO Comunicazioni 
'[%']]]*Tabella3[[#This Row],[Copertura 
'[No = 0 ; SI = 1']]]</f>
        <v>0</v>
      </c>
    </row>
    <row r="738" spans="1:8" x14ac:dyDescent="0.35">
      <c r="A738" s="3" t="s">
        <v>820</v>
      </c>
      <c r="B738" s="3" t="s">
        <v>4</v>
      </c>
      <c r="C738" s="3" t="s">
        <v>637</v>
      </c>
      <c r="D738" s="3" t="s">
        <v>791</v>
      </c>
      <c r="E738" s="14">
        <v>87.757185292845548</v>
      </c>
      <c r="F738" s="4">
        <f>Tabella3[[#This Row],[Comunicazioni
'[N']]]/704223</f>
        <v>1.2461561933200925E-4</v>
      </c>
      <c r="G738" s="2"/>
      <c r="H738" s="4">
        <f>Tabella3[[#This Row],[PESO Comunicazioni 
'[%']]]*Tabella3[[#This Row],[Copertura 
'[No = 0 ; SI = 1']]]</f>
        <v>0</v>
      </c>
    </row>
    <row r="739" spans="1:8" x14ac:dyDescent="0.35">
      <c r="A739" s="3" t="s">
        <v>821</v>
      </c>
      <c r="B739" s="3" t="s">
        <v>4</v>
      </c>
      <c r="C739" s="3" t="s">
        <v>637</v>
      </c>
      <c r="D739" s="3" t="s">
        <v>791</v>
      </c>
      <c r="E739" s="14">
        <v>2441.9116622281163</v>
      </c>
      <c r="F739" s="4">
        <f>Tabella3[[#This Row],[Comunicazioni
'[N']]]/704223</f>
        <v>3.4675261419012389E-3</v>
      </c>
      <c r="G739" s="2"/>
      <c r="H739" s="4">
        <f>Tabella3[[#This Row],[PESO Comunicazioni 
'[%']]]*Tabella3[[#This Row],[Copertura 
'[No = 0 ; SI = 1']]]</f>
        <v>0</v>
      </c>
    </row>
    <row r="740" spans="1:8" x14ac:dyDescent="0.35">
      <c r="A740" s="3" t="s">
        <v>822</v>
      </c>
      <c r="B740" s="3" t="s">
        <v>4</v>
      </c>
      <c r="C740" s="3" t="s">
        <v>637</v>
      </c>
      <c r="D740" s="3" t="s">
        <v>791</v>
      </c>
      <c r="E740" s="14">
        <v>123.57469608917205</v>
      </c>
      <c r="F740" s="4">
        <f>Tabella3[[#This Row],[Comunicazioni
'[N']]]/704223</f>
        <v>1.7547665453865048E-4</v>
      </c>
      <c r="G740" s="2"/>
      <c r="H740" s="4">
        <f>Tabella3[[#This Row],[PESO Comunicazioni 
'[%']]]*Tabella3[[#This Row],[Copertura 
'[No = 0 ; SI = 1']]]</f>
        <v>0</v>
      </c>
    </row>
    <row r="741" spans="1:8" x14ac:dyDescent="0.35">
      <c r="A741" s="3" t="s">
        <v>823</v>
      </c>
      <c r="B741" s="3" t="s">
        <v>4</v>
      </c>
      <c r="C741" s="3" t="s">
        <v>637</v>
      </c>
      <c r="D741" s="3" t="s">
        <v>791</v>
      </c>
      <c r="E741" s="14">
        <v>721.30937320930275</v>
      </c>
      <c r="F741" s="4">
        <f>Tabella3[[#This Row],[Comunicazioni
'[N']]]/704223</f>
        <v>1.0242627309947315E-3</v>
      </c>
      <c r="G741" s="2"/>
      <c r="H741" s="4">
        <f>Tabella3[[#This Row],[PESO Comunicazioni 
'[%']]]*Tabella3[[#This Row],[Copertura 
'[No = 0 ; SI = 1']]]</f>
        <v>0</v>
      </c>
    </row>
    <row r="742" spans="1:8" x14ac:dyDescent="0.35">
      <c r="A742" s="3" t="s">
        <v>824</v>
      </c>
      <c r="B742" s="3" t="s">
        <v>4</v>
      </c>
      <c r="C742" s="3" t="s">
        <v>637</v>
      </c>
      <c r="D742" s="3" t="s">
        <v>791</v>
      </c>
      <c r="E742" s="14">
        <v>160.5143705856911</v>
      </c>
      <c r="F742" s="4">
        <f>Tabella3[[#This Row],[Comunicazioni
'[N']]]/704223</f>
        <v>2.2793116752178088E-4</v>
      </c>
      <c r="G742" s="2"/>
      <c r="H742" s="4">
        <f>Tabella3[[#This Row],[PESO Comunicazioni 
'[%']]]*Tabella3[[#This Row],[Copertura 
'[No = 0 ; SI = 1']]]</f>
        <v>0</v>
      </c>
    </row>
    <row r="743" spans="1:8" x14ac:dyDescent="0.35">
      <c r="A743" s="3" t="s">
        <v>825</v>
      </c>
      <c r="B743" s="3" t="s">
        <v>4</v>
      </c>
      <c r="C743" s="3" t="s">
        <v>637</v>
      </c>
      <c r="D743" s="3" t="s">
        <v>791</v>
      </c>
      <c r="E743" s="14">
        <v>155.70291056228717</v>
      </c>
      <c r="F743" s="4">
        <f>Tabella3[[#This Row],[Comunicazioni
'[N']]]/704223</f>
        <v>2.210988714686785E-4</v>
      </c>
      <c r="G743" s="2"/>
      <c r="H743" s="4">
        <f>Tabella3[[#This Row],[PESO Comunicazioni 
'[%']]]*Tabella3[[#This Row],[Copertura 
'[No = 0 ; SI = 1']]]</f>
        <v>0</v>
      </c>
    </row>
    <row r="744" spans="1:8" x14ac:dyDescent="0.35">
      <c r="A744" s="3" t="s">
        <v>826</v>
      </c>
      <c r="B744" s="3" t="s">
        <v>4</v>
      </c>
      <c r="C744" s="3" t="s">
        <v>637</v>
      </c>
      <c r="D744" s="3" t="s">
        <v>791</v>
      </c>
      <c r="E744" s="14">
        <v>125.76021067930685</v>
      </c>
      <c r="F744" s="4">
        <f>Tabella3[[#This Row],[Comunicazioni
'[N']]]/704223</f>
        <v>1.7858009562213512E-4</v>
      </c>
      <c r="G744" s="2"/>
      <c r="H744" s="4">
        <f>Tabella3[[#This Row],[PESO Comunicazioni 
'[%']]]*Tabella3[[#This Row],[Copertura 
'[No = 0 ; SI = 1']]]</f>
        <v>0</v>
      </c>
    </row>
    <row r="745" spans="1:8" x14ac:dyDescent="0.35">
      <c r="A745" s="3" t="s">
        <v>827</v>
      </c>
      <c r="B745" s="3" t="s">
        <v>4</v>
      </c>
      <c r="C745" s="3" t="s">
        <v>637</v>
      </c>
      <c r="D745" s="3" t="s">
        <v>791</v>
      </c>
      <c r="E745" s="14">
        <v>522.60948803347685</v>
      </c>
      <c r="F745" s="4">
        <f>Tabella3[[#This Row],[Comunicazioni
'[N']]]/704223</f>
        <v>7.421079516480956E-4</v>
      </c>
      <c r="G745" s="2"/>
      <c r="H745" s="4">
        <f>Tabella3[[#This Row],[PESO Comunicazioni 
'[%']]]*Tabella3[[#This Row],[Copertura 
'[No = 0 ; SI = 1']]]</f>
        <v>0</v>
      </c>
    </row>
    <row r="746" spans="1:8" x14ac:dyDescent="0.35">
      <c r="A746" s="3" t="s">
        <v>828</v>
      </c>
      <c r="B746" s="3" t="s">
        <v>4</v>
      </c>
      <c r="C746" s="3" t="s">
        <v>637</v>
      </c>
      <c r="D746" s="3" t="s">
        <v>791</v>
      </c>
      <c r="E746" s="14">
        <v>1853.0215421567186</v>
      </c>
      <c r="F746" s="4">
        <f>Tabella3[[#This Row],[Comunicazioni
'[N']]]/704223</f>
        <v>2.6312993784024644E-3</v>
      </c>
      <c r="G746" s="2"/>
      <c r="H746" s="4">
        <f>Tabella3[[#This Row],[PESO Comunicazioni 
'[%']]]*Tabella3[[#This Row],[Copertura 
'[No = 0 ; SI = 1']]]</f>
        <v>0</v>
      </c>
    </row>
    <row r="747" spans="1:8" x14ac:dyDescent="0.35">
      <c r="A747" s="3" t="s">
        <v>829</v>
      </c>
      <c r="B747" s="3" t="s">
        <v>4</v>
      </c>
      <c r="C747" s="3" t="s">
        <v>637</v>
      </c>
      <c r="D747" s="3" t="s">
        <v>791</v>
      </c>
      <c r="E747" s="14">
        <v>110.07242704932609</v>
      </c>
      <c r="F747" s="4">
        <f>Tabella3[[#This Row],[Comunicazioni
'[N']]]/704223</f>
        <v>1.5630336846329373E-4</v>
      </c>
      <c r="G747" s="2"/>
      <c r="H747" s="4">
        <f>Tabella3[[#This Row],[PESO Comunicazioni 
'[%']]]*Tabella3[[#This Row],[Copertura 
'[No = 0 ; SI = 1']]]</f>
        <v>0</v>
      </c>
    </row>
    <row r="748" spans="1:8" x14ac:dyDescent="0.35">
      <c r="A748" s="3" t="s">
        <v>830</v>
      </c>
      <c r="B748" s="3" t="s">
        <v>4</v>
      </c>
      <c r="C748" s="3" t="s">
        <v>637</v>
      </c>
      <c r="D748" s="3" t="s">
        <v>791</v>
      </c>
      <c r="E748" s="14">
        <v>665.68342777603357</v>
      </c>
      <c r="F748" s="4">
        <f>Tabella3[[#This Row],[Comunicazioni
'[N']]]/704223</f>
        <v>9.4527362465587406E-4</v>
      </c>
      <c r="G748" s="2"/>
      <c r="H748" s="4">
        <f>Tabella3[[#This Row],[PESO Comunicazioni 
'[%']]]*Tabella3[[#This Row],[Copertura 
'[No = 0 ; SI = 1']]]</f>
        <v>0</v>
      </c>
    </row>
    <row r="749" spans="1:8" x14ac:dyDescent="0.35">
      <c r="A749" s="3" t="s">
        <v>831</v>
      </c>
      <c r="B749" s="3" t="s">
        <v>4</v>
      </c>
      <c r="C749" s="3" t="s">
        <v>637</v>
      </c>
      <c r="D749" s="3" t="s">
        <v>791</v>
      </c>
      <c r="E749" s="14">
        <v>1110.66394498978</v>
      </c>
      <c r="F749" s="4">
        <f>Tabella3[[#This Row],[Comunicazioni
'[N']]]/704223</f>
        <v>1.57714806956004E-3</v>
      </c>
      <c r="G749" s="2"/>
      <c r="H749" s="4">
        <f>Tabella3[[#This Row],[PESO Comunicazioni 
'[%']]]*Tabella3[[#This Row],[Copertura 
'[No = 0 ; SI = 1']]]</f>
        <v>0</v>
      </c>
    </row>
    <row r="750" spans="1:8" x14ac:dyDescent="0.35">
      <c r="A750" s="3" t="s">
        <v>832</v>
      </c>
      <c r="B750" s="3" t="s">
        <v>4</v>
      </c>
      <c r="C750" s="3" t="s">
        <v>637</v>
      </c>
      <c r="D750" s="3" t="s">
        <v>791</v>
      </c>
      <c r="E750" s="14">
        <v>230.6486358317288</v>
      </c>
      <c r="F750" s="4">
        <f>Tabella3[[#This Row],[Comunicazioni
'[N']]]/704223</f>
        <v>3.2752215680505864E-4</v>
      </c>
      <c r="G750" s="2"/>
      <c r="H750" s="4">
        <f>Tabella3[[#This Row],[PESO Comunicazioni 
'[%']]]*Tabella3[[#This Row],[Copertura 
'[No = 0 ; SI = 1']]]</f>
        <v>0</v>
      </c>
    </row>
    <row r="751" spans="1:8" x14ac:dyDescent="0.35">
      <c r="A751" s="3" t="s">
        <v>833</v>
      </c>
      <c r="B751" s="3" t="s">
        <v>4</v>
      </c>
      <c r="C751" s="3" t="s">
        <v>637</v>
      </c>
      <c r="D751" s="3" t="s">
        <v>791</v>
      </c>
      <c r="E751" s="14">
        <v>3519.8605951097634</v>
      </c>
      <c r="F751" s="4">
        <f>Tabella3[[#This Row],[Comunicazioni
'[N']]]/704223</f>
        <v>4.9982187391064527E-3</v>
      </c>
      <c r="G751" s="2"/>
      <c r="H751" s="4">
        <f>Tabella3[[#This Row],[PESO Comunicazioni 
'[%']]]*Tabella3[[#This Row],[Copertura 
'[No = 0 ; SI = 1']]]</f>
        <v>0</v>
      </c>
    </row>
    <row r="752" spans="1:8" x14ac:dyDescent="0.35">
      <c r="A752" s="3" t="s">
        <v>834</v>
      </c>
      <c r="B752" s="3" t="s">
        <v>4</v>
      </c>
      <c r="C752" s="3" t="s">
        <v>637</v>
      </c>
      <c r="D752" s="3" t="s">
        <v>791</v>
      </c>
      <c r="E752" s="14">
        <v>574.48581164005373</v>
      </c>
      <c r="F752" s="4">
        <f>Tabella3[[#This Row],[Comunicazioni
'[N']]]/704223</f>
        <v>8.1577257720928415E-4</v>
      </c>
      <c r="G752" s="2"/>
      <c r="H752" s="4">
        <f>Tabella3[[#This Row],[PESO Comunicazioni 
'[%']]]*Tabella3[[#This Row],[Copertura 
'[No = 0 ; SI = 1']]]</f>
        <v>0</v>
      </c>
    </row>
    <row r="753" spans="1:8" x14ac:dyDescent="0.35">
      <c r="A753" s="3" t="s">
        <v>835</v>
      </c>
      <c r="B753" s="3" t="s">
        <v>4</v>
      </c>
      <c r="C753" s="3" t="s">
        <v>637</v>
      </c>
      <c r="D753" s="3" t="s">
        <v>791</v>
      </c>
      <c r="E753" s="14">
        <v>362.0951174477857</v>
      </c>
      <c r="F753" s="4">
        <f>Tabella3[[#This Row],[Comunicazioni
'[N']]]/704223</f>
        <v>5.1417678412631464E-4</v>
      </c>
      <c r="G753" s="2"/>
      <c r="H753" s="4">
        <f>Tabella3[[#This Row],[PESO Comunicazioni 
'[%']]]*Tabella3[[#This Row],[Copertura 
'[No = 0 ; SI = 1']]]</f>
        <v>0</v>
      </c>
    </row>
    <row r="754" spans="1:8" x14ac:dyDescent="0.35">
      <c r="A754" s="3" t="s">
        <v>836</v>
      </c>
      <c r="B754" s="3" t="s">
        <v>4</v>
      </c>
      <c r="C754" s="3" t="s">
        <v>637</v>
      </c>
      <c r="D754" s="3" t="s">
        <v>791</v>
      </c>
      <c r="E754" s="14">
        <v>204.45707046867145</v>
      </c>
      <c r="F754" s="4">
        <f>Tabella3[[#This Row],[Comunicazioni
'[N']]]/704223</f>
        <v>2.9033000976774607E-4</v>
      </c>
      <c r="G754" s="2"/>
      <c r="H754" s="4">
        <f>Tabella3[[#This Row],[PESO Comunicazioni 
'[%']]]*Tabella3[[#This Row],[Copertura 
'[No = 0 ; SI = 1']]]</f>
        <v>0</v>
      </c>
    </row>
    <row r="755" spans="1:8" x14ac:dyDescent="0.35">
      <c r="A755" s="3" t="s">
        <v>837</v>
      </c>
      <c r="B755" s="3" t="s">
        <v>4</v>
      </c>
      <c r="C755" s="3" t="s">
        <v>637</v>
      </c>
      <c r="D755" s="3" t="s">
        <v>791</v>
      </c>
      <c r="E755" s="14">
        <v>213.77079953192134</v>
      </c>
      <c r="F755" s="4">
        <f>Tabella3[[#This Row],[Comunicazioni
'[N']]]/704223</f>
        <v>3.0355554921086266E-4</v>
      </c>
      <c r="G755" s="2"/>
      <c r="H755" s="4">
        <f>Tabella3[[#This Row],[PESO Comunicazioni 
'[%']]]*Tabella3[[#This Row],[Copertura 
'[No = 0 ; SI = 1']]]</f>
        <v>0</v>
      </c>
    </row>
    <row r="756" spans="1:8" x14ac:dyDescent="0.35">
      <c r="A756" s="3" t="s">
        <v>838</v>
      </c>
      <c r="B756" s="3" t="s">
        <v>4</v>
      </c>
      <c r="C756" s="3" t="s">
        <v>637</v>
      </c>
      <c r="D756" s="3" t="s">
        <v>791</v>
      </c>
      <c r="E756" s="14">
        <v>335.77987569130516</v>
      </c>
      <c r="F756" s="4">
        <f>Tabella3[[#This Row],[Comunicazioni
'[N']]]/704223</f>
        <v>4.7680901602376686E-4</v>
      </c>
      <c r="G756" s="2"/>
      <c r="H756" s="4">
        <f>Tabella3[[#This Row],[PESO Comunicazioni 
'[%']]]*Tabella3[[#This Row],[Copertura 
'[No = 0 ; SI = 1']]]</f>
        <v>0</v>
      </c>
    </row>
    <row r="757" spans="1:8" x14ac:dyDescent="0.35">
      <c r="A757" s="3" t="s">
        <v>839</v>
      </c>
      <c r="B757" s="3" t="s">
        <v>4</v>
      </c>
      <c r="C757" s="3" t="s">
        <v>637</v>
      </c>
      <c r="D757" s="3" t="s">
        <v>791</v>
      </c>
      <c r="E757" s="14">
        <v>130.19912882921057</v>
      </c>
      <c r="F757" s="4">
        <f>Tabella3[[#This Row],[Comunicazioni
'[N']]]/704223</f>
        <v>1.848833804479697E-4</v>
      </c>
      <c r="G757" s="2"/>
      <c r="H757" s="4">
        <f>Tabella3[[#This Row],[PESO Comunicazioni 
'[%']]]*Tabella3[[#This Row],[Copertura 
'[No = 0 ; SI = 1']]]</f>
        <v>0</v>
      </c>
    </row>
    <row r="758" spans="1:8" x14ac:dyDescent="0.35">
      <c r="A758" s="3" t="s">
        <v>840</v>
      </c>
      <c r="B758" s="3" t="s">
        <v>4</v>
      </c>
      <c r="C758" s="3" t="s">
        <v>637</v>
      </c>
      <c r="D758" s="3" t="s">
        <v>791</v>
      </c>
      <c r="E758" s="14">
        <v>146.63804697911428</v>
      </c>
      <c r="F758" s="4">
        <f>Tabella3[[#This Row],[Comunicazioni
'[N']]]/704223</f>
        <v>2.0822672218759439E-4</v>
      </c>
      <c r="G758" s="2"/>
      <c r="H758" s="4">
        <f>Tabella3[[#This Row],[PESO Comunicazioni 
'[%']]]*Tabella3[[#This Row],[Copertura 
'[No = 0 ; SI = 1']]]</f>
        <v>0</v>
      </c>
    </row>
    <row r="759" spans="1:8" x14ac:dyDescent="0.35">
      <c r="A759" s="3" t="s">
        <v>841</v>
      </c>
      <c r="B759" s="3" t="s">
        <v>4</v>
      </c>
      <c r="C759" s="3" t="s">
        <v>637</v>
      </c>
      <c r="D759" s="3" t="s">
        <v>791</v>
      </c>
      <c r="E759" s="14">
        <v>91.944212576210987</v>
      </c>
      <c r="F759" s="4">
        <f>Tabella3[[#This Row],[Comunicazioni
'[N']]]/704223</f>
        <v>1.3056121793268751E-4</v>
      </c>
      <c r="G759" s="2"/>
      <c r="H759" s="4">
        <f>Tabella3[[#This Row],[PESO Comunicazioni 
'[%']]]*Tabella3[[#This Row],[Copertura 
'[No = 0 ; SI = 1']]]</f>
        <v>0</v>
      </c>
    </row>
    <row r="760" spans="1:8" x14ac:dyDescent="0.35">
      <c r="A760" s="3" t="s">
        <v>843</v>
      </c>
      <c r="B760" s="3" t="s">
        <v>4</v>
      </c>
      <c r="C760" s="3" t="s">
        <v>637</v>
      </c>
      <c r="D760" s="3" t="s">
        <v>844</v>
      </c>
      <c r="E760" s="14">
        <v>419.97597913405446</v>
      </c>
      <c r="F760" s="4">
        <f>Tabella3[[#This Row],[Comunicazioni
'[N']]]/704223</f>
        <v>5.9636788223908397E-4</v>
      </c>
      <c r="G760" s="2"/>
      <c r="H760" s="4">
        <f>Tabella3[[#This Row],[PESO Comunicazioni 
'[%']]]*Tabella3[[#This Row],[Copertura 
'[No = 0 ; SI = 1']]]</f>
        <v>0</v>
      </c>
    </row>
    <row r="761" spans="1:8" x14ac:dyDescent="0.35">
      <c r="A761" s="3" t="s">
        <v>845</v>
      </c>
      <c r="B761" s="3" t="s">
        <v>4</v>
      </c>
      <c r="C761" s="3" t="s">
        <v>637</v>
      </c>
      <c r="D761" s="3" t="s">
        <v>844</v>
      </c>
      <c r="E761" s="14">
        <v>10.500756346615322</v>
      </c>
      <c r="F761" s="4">
        <f>Tabella3[[#This Row],[Comunicazioni
'[N']]]/704223</f>
        <v>1.4911123815347301E-5</v>
      </c>
      <c r="G761" s="2"/>
      <c r="H761" s="4">
        <f>Tabella3[[#This Row],[PESO Comunicazioni 
'[%']]]*Tabella3[[#This Row],[Copertura 
'[No = 0 ; SI = 1']]]</f>
        <v>0</v>
      </c>
    </row>
    <row r="762" spans="1:8" x14ac:dyDescent="0.35">
      <c r="A762" s="3" t="s">
        <v>846</v>
      </c>
      <c r="B762" s="3" t="s">
        <v>4</v>
      </c>
      <c r="C762" s="3" t="s">
        <v>637</v>
      </c>
      <c r="D762" s="3" t="s">
        <v>844</v>
      </c>
      <c r="E762" s="14">
        <v>140.88691245919131</v>
      </c>
      <c r="F762" s="4">
        <f>Tabella3[[#This Row],[Comunicazioni
'[N']]]/704223</f>
        <v>2.0006008389273185E-4</v>
      </c>
      <c r="G762" s="2"/>
      <c r="H762" s="4">
        <f>Tabella3[[#This Row],[PESO Comunicazioni 
'[%']]]*Tabella3[[#This Row],[Copertura 
'[No = 0 ; SI = 1']]]</f>
        <v>0</v>
      </c>
    </row>
    <row r="763" spans="1:8" x14ac:dyDescent="0.35">
      <c r="A763" s="3" t="s">
        <v>847</v>
      </c>
      <c r="B763" s="3" t="s">
        <v>4</v>
      </c>
      <c r="C763" s="3" t="s">
        <v>637</v>
      </c>
      <c r="D763" s="3" t="s">
        <v>844</v>
      </c>
      <c r="E763" s="14">
        <v>49.941187189749691</v>
      </c>
      <c r="F763" s="4">
        <f>Tabella3[[#This Row],[Comunicazioni
'[N']]]/704223</f>
        <v>7.0916722671298288E-5</v>
      </c>
      <c r="G763" s="2"/>
      <c r="H763" s="4">
        <f>Tabella3[[#This Row],[PESO Comunicazioni 
'[%']]]*Tabella3[[#This Row],[Copertura 
'[No = 0 ; SI = 1']]]</f>
        <v>0</v>
      </c>
    </row>
    <row r="764" spans="1:8" x14ac:dyDescent="0.35">
      <c r="A764" s="3" t="s">
        <v>848</v>
      </c>
      <c r="B764" s="3" t="s">
        <v>4</v>
      </c>
      <c r="C764" s="3" t="s">
        <v>637</v>
      </c>
      <c r="D764" s="3" t="s">
        <v>844</v>
      </c>
      <c r="E764" s="14">
        <v>74.131239859576397</v>
      </c>
      <c r="F764" s="4">
        <f>Tabella3[[#This Row],[Comunicazioni
'[N']]]/704223</f>
        <v>1.052667121914172E-4</v>
      </c>
      <c r="G764" s="2"/>
      <c r="H764" s="4">
        <f>Tabella3[[#This Row],[PESO Comunicazioni 
'[%']]]*Tabella3[[#This Row],[Copertura 
'[No = 0 ; SI = 1']]]</f>
        <v>0</v>
      </c>
    </row>
    <row r="765" spans="1:8" x14ac:dyDescent="0.35">
      <c r="A765" s="3" t="s">
        <v>849</v>
      </c>
      <c r="B765" s="3" t="s">
        <v>4</v>
      </c>
      <c r="C765" s="3" t="s">
        <v>637</v>
      </c>
      <c r="D765" s="3" t="s">
        <v>844</v>
      </c>
      <c r="E765" s="14">
        <v>113.32129252940311</v>
      </c>
      <c r="F765" s="4">
        <f>Tabella3[[#This Row],[Comunicazioni
'[N']]]/704223</f>
        <v>1.6091677285377375E-4</v>
      </c>
      <c r="G765" s="2"/>
      <c r="H765" s="4">
        <f>Tabella3[[#This Row],[PESO Comunicazioni 
'[%']]]*Tabella3[[#This Row],[Copertura 
'[No = 0 ; SI = 1']]]</f>
        <v>0</v>
      </c>
    </row>
    <row r="766" spans="1:8" x14ac:dyDescent="0.35">
      <c r="A766" s="3" t="s">
        <v>850</v>
      </c>
      <c r="B766" s="3" t="s">
        <v>4</v>
      </c>
      <c r="C766" s="3" t="s">
        <v>637</v>
      </c>
      <c r="D766" s="3" t="s">
        <v>844</v>
      </c>
      <c r="E766" s="14">
        <v>98.446481616056943</v>
      </c>
      <c r="F766" s="4">
        <f>Tabella3[[#This Row],[Comunicazioni
'[N']]]/704223</f>
        <v>1.3979447080833337E-4</v>
      </c>
      <c r="G766" s="2"/>
      <c r="H766" s="4">
        <f>Tabella3[[#This Row],[PESO Comunicazioni 
'[%']]]*Tabella3[[#This Row],[Copertura 
'[No = 0 ; SI = 1']]]</f>
        <v>0</v>
      </c>
    </row>
    <row r="767" spans="1:8" x14ac:dyDescent="0.35">
      <c r="A767" s="3" t="s">
        <v>851</v>
      </c>
      <c r="B767" s="3" t="s">
        <v>4</v>
      </c>
      <c r="C767" s="3" t="s">
        <v>637</v>
      </c>
      <c r="D767" s="3" t="s">
        <v>844</v>
      </c>
      <c r="E767" s="14">
        <v>91.319779836172472</v>
      </c>
      <c r="F767" s="4">
        <f>Tabella3[[#This Row],[Comunicazioni
'[N']]]/704223</f>
        <v>1.296745204802633E-4</v>
      </c>
      <c r="G767" s="2"/>
      <c r="H767" s="4">
        <f>Tabella3[[#This Row],[PESO Comunicazioni 
'[%']]]*Tabella3[[#This Row],[Copertura 
'[No = 0 ; SI = 1']]]</f>
        <v>0</v>
      </c>
    </row>
    <row r="768" spans="1:8" x14ac:dyDescent="0.35">
      <c r="A768" s="3" t="s">
        <v>852</v>
      </c>
      <c r="B768" s="3" t="s">
        <v>4</v>
      </c>
      <c r="C768" s="3" t="s">
        <v>637</v>
      </c>
      <c r="D768" s="3" t="s">
        <v>844</v>
      </c>
      <c r="E768" s="14">
        <v>138.44799430928759</v>
      </c>
      <c r="F768" s="4">
        <f>Tabella3[[#This Row],[Comunicazioni
'[N']]]/704223</f>
        <v>1.9659680855252894E-4</v>
      </c>
      <c r="G768" s="2"/>
      <c r="H768" s="4">
        <f>Tabella3[[#This Row],[PESO Comunicazioni 
'[%']]]*Tabella3[[#This Row],[Copertura 
'[No = 0 ; SI = 1']]]</f>
        <v>0</v>
      </c>
    </row>
    <row r="769" spans="1:8" x14ac:dyDescent="0.35">
      <c r="A769" s="3" t="s">
        <v>853</v>
      </c>
      <c r="B769" s="3" t="s">
        <v>4</v>
      </c>
      <c r="C769" s="3" t="s">
        <v>637</v>
      </c>
      <c r="D769" s="3" t="s">
        <v>844</v>
      </c>
      <c r="E769" s="14">
        <v>2.1251890866538306</v>
      </c>
      <c r="F769" s="4">
        <f>Tabella3[[#This Row],[Comunicazioni
'[N']]]/704223</f>
        <v>3.0177785824289046E-6</v>
      </c>
      <c r="G769" s="2"/>
      <c r="H769" s="4">
        <f>Tabella3[[#This Row],[PESO Comunicazioni 
'[%']]]*Tabella3[[#This Row],[Copertura 
'[No = 0 ; SI = 1']]]</f>
        <v>0</v>
      </c>
    </row>
    <row r="770" spans="1:8" x14ac:dyDescent="0.35">
      <c r="A770" s="3" t="s">
        <v>854</v>
      </c>
      <c r="B770" s="3" t="s">
        <v>4</v>
      </c>
      <c r="C770" s="3" t="s">
        <v>637</v>
      </c>
      <c r="D770" s="3" t="s">
        <v>844</v>
      </c>
      <c r="E770" s="14">
        <v>334.9035520847284</v>
      </c>
      <c r="F770" s="4">
        <f>Tabella3[[#This Row],[Comunicazioni
'[N']]]/704223</f>
        <v>4.7556463234618636E-4</v>
      </c>
      <c r="G770" s="2"/>
      <c r="H770" s="4">
        <f>Tabella3[[#This Row],[PESO Comunicazioni 
'[%']]]*Tabella3[[#This Row],[Copertura 
'[No = 0 ; SI = 1']]]</f>
        <v>0</v>
      </c>
    </row>
    <row r="771" spans="1:8" x14ac:dyDescent="0.35">
      <c r="A771" s="3" t="s">
        <v>855</v>
      </c>
      <c r="B771" s="3" t="s">
        <v>4</v>
      </c>
      <c r="C771" s="3" t="s">
        <v>637</v>
      </c>
      <c r="D771" s="3" t="s">
        <v>844</v>
      </c>
      <c r="E771" s="14">
        <v>70.568645316249487</v>
      </c>
      <c r="F771" s="4">
        <f>Tabella3[[#This Row],[Comunicazioni
'[N']]]/704223</f>
        <v>1.0020781104316316E-4</v>
      </c>
      <c r="G771" s="2"/>
      <c r="H771" s="4">
        <f>Tabella3[[#This Row],[PESO Comunicazioni 
'[%']]]*Tabella3[[#This Row],[Copertura 
'[No = 0 ; SI = 1']]]</f>
        <v>0</v>
      </c>
    </row>
    <row r="772" spans="1:8" x14ac:dyDescent="0.35">
      <c r="A772" s="3" t="s">
        <v>856</v>
      </c>
      <c r="B772" s="3" t="s">
        <v>4</v>
      </c>
      <c r="C772" s="3" t="s">
        <v>637</v>
      </c>
      <c r="D772" s="3" t="s">
        <v>844</v>
      </c>
      <c r="E772" s="14">
        <v>97.633508899422367</v>
      </c>
      <c r="F772" s="4">
        <f>Tabella3[[#This Row],[Comunicazioni
'[N']]]/704223</f>
        <v>1.3864004569493239E-4</v>
      </c>
      <c r="G772" s="2"/>
      <c r="H772" s="4">
        <f>Tabella3[[#This Row],[PESO Comunicazioni 
'[%']]]*Tabella3[[#This Row],[Copertura 
'[No = 0 ; SI = 1']]]</f>
        <v>0</v>
      </c>
    </row>
    <row r="773" spans="1:8" x14ac:dyDescent="0.35">
      <c r="A773" s="3" t="s">
        <v>857</v>
      </c>
      <c r="B773" s="3" t="s">
        <v>4</v>
      </c>
      <c r="C773" s="3" t="s">
        <v>637</v>
      </c>
      <c r="D773" s="3" t="s">
        <v>844</v>
      </c>
      <c r="E773" s="14">
        <v>100.88237437949938</v>
      </c>
      <c r="F773" s="4">
        <f>Tabella3[[#This Row],[Comunicazioni
'[N']]]/704223</f>
        <v>1.4325345008541241E-4</v>
      </c>
      <c r="G773" s="2"/>
      <c r="H773" s="4">
        <f>Tabella3[[#This Row],[PESO Comunicazioni 
'[%']]]*Tabella3[[#This Row],[Copertura 
'[No = 0 ; SI = 1']]]</f>
        <v>0</v>
      </c>
    </row>
    <row r="774" spans="1:8" x14ac:dyDescent="0.35">
      <c r="A774" s="3" t="s">
        <v>858</v>
      </c>
      <c r="B774" s="3" t="s">
        <v>4</v>
      </c>
      <c r="C774" s="3" t="s">
        <v>637</v>
      </c>
      <c r="D774" s="3" t="s">
        <v>844</v>
      </c>
      <c r="E774" s="14">
        <v>48.066376276403524</v>
      </c>
      <c r="F774" s="4">
        <f>Tabella3[[#This Row],[Comunicazioni
'[N']]]/704223</f>
        <v>6.825448228246383E-5</v>
      </c>
      <c r="G774" s="2"/>
      <c r="H774" s="4">
        <f>Tabella3[[#This Row],[PESO Comunicazioni 
'[%']]]*Tabella3[[#This Row],[Copertura 
'[No = 0 ; SI = 1']]]</f>
        <v>0</v>
      </c>
    </row>
    <row r="775" spans="1:8" x14ac:dyDescent="0.35">
      <c r="A775" s="3" t="s">
        <v>859</v>
      </c>
      <c r="B775" s="3" t="s">
        <v>4</v>
      </c>
      <c r="C775" s="3" t="s">
        <v>637</v>
      </c>
      <c r="D775" s="3" t="s">
        <v>844</v>
      </c>
      <c r="E775" s="14">
        <v>91.319779836172472</v>
      </c>
      <c r="F775" s="4">
        <f>Tabella3[[#This Row],[Comunicazioni
'[N']]]/704223</f>
        <v>1.296745204802633E-4</v>
      </c>
      <c r="G775" s="2"/>
      <c r="H775" s="4">
        <f>Tabella3[[#This Row],[PESO Comunicazioni 
'[%']]]*Tabella3[[#This Row],[Copertura 
'[No = 0 ; SI = 1']]]</f>
        <v>0</v>
      </c>
    </row>
    <row r="776" spans="1:8" x14ac:dyDescent="0.35">
      <c r="A776" s="3" t="s">
        <v>860</v>
      </c>
      <c r="B776" s="3" t="s">
        <v>4</v>
      </c>
      <c r="C776" s="3" t="s">
        <v>637</v>
      </c>
      <c r="D776" s="3" t="s">
        <v>844</v>
      </c>
      <c r="E776" s="14">
        <v>31.190052669826713</v>
      </c>
      <c r="F776" s="4">
        <f>Tabella3[[#This Row],[Comunicazioni
'[N']]]/704223</f>
        <v>4.429002271982982E-5</v>
      </c>
      <c r="G776" s="2"/>
      <c r="H776" s="4">
        <f>Tabella3[[#This Row],[PESO Comunicazioni 
'[%']]]*Tabella3[[#This Row],[Copertura 
'[No = 0 ; SI = 1']]]</f>
        <v>0</v>
      </c>
    </row>
    <row r="777" spans="1:8" x14ac:dyDescent="0.35">
      <c r="A777" s="3" t="s">
        <v>861</v>
      </c>
      <c r="B777" s="3" t="s">
        <v>4</v>
      </c>
      <c r="C777" s="3" t="s">
        <v>637</v>
      </c>
      <c r="D777" s="3" t="s">
        <v>844</v>
      </c>
      <c r="E777" s="14">
        <v>12.063350889942235</v>
      </c>
      <c r="F777" s="4">
        <f>Tabella3[[#This Row],[Comunicazioni
'[N']]]/704223</f>
        <v>1.7130015477969672E-5</v>
      </c>
      <c r="G777" s="2"/>
      <c r="H777" s="4">
        <f>Tabella3[[#This Row],[PESO Comunicazioni 
'[%']]]*Tabella3[[#This Row],[Copertura 
'[No = 0 ; SI = 1']]]</f>
        <v>0</v>
      </c>
    </row>
    <row r="778" spans="1:8" x14ac:dyDescent="0.35">
      <c r="A778" s="3" t="s">
        <v>862</v>
      </c>
      <c r="B778" s="3" t="s">
        <v>4</v>
      </c>
      <c r="C778" s="3" t="s">
        <v>637</v>
      </c>
      <c r="D778" s="3" t="s">
        <v>844</v>
      </c>
      <c r="E778" s="14">
        <v>81.506807119537882</v>
      </c>
      <c r="F778" s="4">
        <f>Tabella3[[#This Row],[Comunicazioni
'[N']]]/704223</f>
        <v>1.1574005268151975E-4</v>
      </c>
      <c r="G778" s="2"/>
      <c r="H778" s="4">
        <f>Tabella3[[#This Row],[PESO Comunicazioni 
'[%']]]*Tabella3[[#This Row],[Copertura 
'[No = 0 ; SI = 1']]]</f>
        <v>0</v>
      </c>
    </row>
    <row r="779" spans="1:8" x14ac:dyDescent="0.35">
      <c r="A779" s="3" t="s">
        <v>863</v>
      </c>
      <c r="B779" s="3" t="s">
        <v>4</v>
      </c>
      <c r="C779" s="3" t="s">
        <v>637</v>
      </c>
      <c r="D779" s="3" t="s">
        <v>844</v>
      </c>
      <c r="E779" s="14">
        <v>565.17510796326496</v>
      </c>
      <c r="F779" s="4">
        <f>Tabella3[[#This Row],[Comunicazioni
'[N']]]/704223</f>
        <v>8.0255133382929123E-4</v>
      </c>
      <c r="G779" s="2"/>
      <c r="H779" s="4">
        <f>Tabella3[[#This Row],[PESO Comunicazioni 
'[%']]]*Tabella3[[#This Row],[Copertura 
'[No = 0 ; SI = 1']]]</f>
        <v>0</v>
      </c>
    </row>
    <row r="780" spans="1:8" x14ac:dyDescent="0.35">
      <c r="A780" s="3" t="s">
        <v>864</v>
      </c>
      <c r="B780" s="3" t="s">
        <v>4</v>
      </c>
      <c r="C780" s="3" t="s">
        <v>637</v>
      </c>
      <c r="D780" s="3" t="s">
        <v>844</v>
      </c>
      <c r="E780" s="14">
        <v>133.88842515242197</v>
      </c>
      <c r="F780" s="4">
        <f>Tabella3[[#This Row],[Comunicazioni
'[N']]]/704223</f>
        <v>1.9012219872458294E-4</v>
      </c>
      <c r="G780" s="2"/>
      <c r="H780" s="4">
        <f>Tabella3[[#This Row],[PESO Comunicazioni 
'[%']]]*Tabella3[[#This Row],[Copertura 
'[No = 0 ; SI = 1']]]</f>
        <v>0</v>
      </c>
    </row>
    <row r="781" spans="1:8" x14ac:dyDescent="0.35">
      <c r="A781" s="3" t="s">
        <v>865</v>
      </c>
      <c r="B781" s="3" t="s">
        <v>4</v>
      </c>
      <c r="C781" s="3" t="s">
        <v>637</v>
      </c>
      <c r="D781" s="3" t="s">
        <v>844</v>
      </c>
      <c r="E781" s="14">
        <v>86.570158009480139</v>
      </c>
      <c r="F781" s="4">
        <f>Tabella3[[#This Row],[Comunicazioni
'[N']]]/704223</f>
        <v>1.2293003495977855E-4</v>
      </c>
      <c r="G781" s="2"/>
      <c r="H781" s="4">
        <f>Tabella3[[#This Row],[PESO Comunicazioni 
'[%']]]*Tabella3[[#This Row],[Copertura 
'[No = 0 ; SI = 1']]]</f>
        <v>0</v>
      </c>
    </row>
    <row r="782" spans="1:8" x14ac:dyDescent="0.35">
      <c r="A782" s="3" t="s">
        <v>866</v>
      </c>
      <c r="B782" s="3" t="s">
        <v>4</v>
      </c>
      <c r="C782" s="3" t="s">
        <v>637</v>
      </c>
      <c r="D782" s="3" t="s">
        <v>844</v>
      </c>
      <c r="E782" s="14">
        <v>174.14031601896028</v>
      </c>
      <c r="F782" s="4">
        <f>Tabella3[[#This Row],[Comunicazioni
'[N']]]/704223</f>
        <v>2.4728007466237297E-4</v>
      </c>
      <c r="G782" s="2"/>
      <c r="H782" s="4">
        <f>Tabella3[[#This Row],[PESO Comunicazioni 
'[%']]]*Tabella3[[#This Row],[Copertura 
'[No = 0 ; SI = 1']]]</f>
        <v>0</v>
      </c>
    </row>
    <row r="783" spans="1:8" x14ac:dyDescent="0.35">
      <c r="A783" s="3" t="s">
        <v>867</v>
      </c>
      <c r="B783" s="3" t="s">
        <v>4</v>
      </c>
      <c r="C783" s="3" t="s">
        <v>637</v>
      </c>
      <c r="D783" s="3" t="s">
        <v>844</v>
      </c>
      <c r="E783" s="14">
        <v>52.129727166345759</v>
      </c>
      <c r="F783" s="4">
        <f>Tabella3[[#This Row],[Comunicazioni
'[N']]]/704223</f>
        <v>7.4024459817906768E-5</v>
      </c>
      <c r="G783" s="2"/>
      <c r="H783" s="4">
        <f>Tabella3[[#This Row],[PESO Comunicazioni 
'[%']]]*Tabella3[[#This Row],[Copertura 
'[No = 0 ; SI = 1']]]</f>
        <v>0</v>
      </c>
    </row>
    <row r="784" spans="1:8" x14ac:dyDescent="0.35">
      <c r="A784" s="3" t="s">
        <v>868</v>
      </c>
      <c r="B784" s="3" t="s">
        <v>4</v>
      </c>
      <c r="C784" s="3" t="s">
        <v>637</v>
      </c>
      <c r="D784" s="3" t="s">
        <v>844</v>
      </c>
      <c r="E784" s="14">
        <v>203.7692868386907</v>
      </c>
      <c r="F784" s="4">
        <f>Tabella3[[#This Row],[Comunicazioni
'[N']]]/704223</f>
        <v>2.8935335375114232E-4</v>
      </c>
      <c r="G784" s="2"/>
      <c r="H784" s="4">
        <f>Tabella3[[#This Row],[PESO Comunicazioni 
'[%']]]*Tabella3[[#This Row],[Copertura 
'[No = 0 ; SI = 1']]]</f>
        <v>0</v>
      </c>
    </row>
    <row r="785" spans="1:8" x14ac:dyDescent="0.35">
      <c r="A785" s="3" t="s">
        <v>869</v>
      </c>
      <c r="B785" s="3" t="s">
        <v>4</v>
      </c>
      <c r="C785" s="3" t="s">
        <v>637</v>
      </c>
      <c r="D785" s="3" t="s">
        <v>844</v>
      </c>
      <c r="E785" s="14">
        <v>683.87045505939909</v>
      </c>
      <c r="F785" s="4">
        <f>Tabella3[[#This Row],[Comunicazioni
'[N']]]/704223</f>
        <v>9.7109928965597413E-4</v>
      </c>
      <c r="G785" s="2"/>
      <c r="H785" s="4">
        <f>Tabella3[[#This Row],[PESO Comunicazioni 
'[%']]]*Tabella3[[#This Row],[Copertura 
'[No = 0 ; SI = 1']]]</f>
        <v>0</v>
      </c>
    </row>
    <row r="786" spans="1:8" x14ac:dyDescent="0.35">
      <c r="A786" s="3" t="s">
        <v>870</v>
      </c>
      <c r="B786" s="3" t="s">
        <v>4</v>
      </c>
      <c r="C786" s="3" t="s">
        <v>637</v>
      </c>
      <c r="D786" s="3" t="s">
        <v>844</v>
      </c>
      <c r="E786" s="14">
        <v>161.45253238897953</v>
      </c>
      <c r="F786" s="4">
        <f>Tabella3[[#This Row],[Comunicazioni
'[N']]]/704223</f>
        <v>2.2926336173197912E-4</v>
      </c>
      <c r="G786" s="2"/>
      <c r="H786" s="4">
        <f>Tabella3[[#This Row],[PESO Comunicazioni 
'[%']]]*Tabella3[[#This Row],[Copertura 
'[No = 0 ; SI = 1']]]</f>
        <v>0</v>
      </c>
    </row>
    <row r="787" spans="1:8" x14ac:dyDescent="0.35">
      <c r="A787" s="3" t="s">
        <v>871</v>
      </c>
      <c r="B787" s="3" t="s">
        <v>4</v>
      </c>
      <c r="C787" s="3" t="s">
        <v>637</v>
      </c>
      <c r="D787" s="3" t="s">
        <v>844</v>
      </c>
      <c r="E787" s="14">
        <v>118.38615611257599</v>
      </c>
      <c r="F787" s="4">
        <f>Tabella3[[#This Row],[Comunicazioni
'[N']]]/704223</f>
        <v>1.6810890316359446E-4</v>
      </c>
      <c r="G787" s="2"/>
      <c r="H787" s="4">
        <f>Tabella3[[#This Row],[PESO Comunicazioni 
'[%']]]*Tabella3[[#This Row],[Copertura 
'[No = 0 ; SI = 1']]]</f>
        <v>0</v>
      </c>
    </row>
    <row r="788" spans="1:8" x14ac:dyDescent="0.35">
      <c r="A788" s="3" t="s">
        <v>872</v>
      </c>
      <c r="B788" s="3" t="s">
        <v>4</v>
      </c>
      <c r="C788" s="3" t="s">
        <v>637</v>
      </c>
      <c r="D788" s="3" t="s">
        <v>844</v>
      </c>
      <c r="E788" s="14">
        <v>78.007563466153215</v>
      </c>
      <c r="F788" s="4">
        <f>Tabella3[[#This Row],[Comunicazioni
'[N']]]/704223</f>
        <v>1.1077111009744529E-4</v>
      </c>
      <c r="G788" s="2"/>
      <c r="H788" s="4">
        <f>Tabella3[[#This Row],[PESO Comunicazioni 
'[%']]]*Tabella3[[#This Row],[Copertura 
'[No = 0 ; SI = 1']]]</f>
        <v>0</v>
      </c>
    </row>
    <row r="789" spans="1:8" x14ac:dyDescent="0.35">
      <c r="A789" s="3" t="s">
        <v>873</v>
      </c>
      <c r="B789" s="3" t="s">
        <v>4</v>
      </c>
      <c r="C789" s="3" t="s">
        <v>637</v>
      </c>
      <c r="D789" s="3" t="s">
        <v>844</v>
      </c>
      <c r="E789" s="14">
        <v>367.15998103095865</v>
      </c>
      <c r="F789" s="4">
        <f>Tabella3[[#This Row],[Comunicazioni
'[N']]]/704223</f>
        <v>5.2136891443613546E-4</v>
      </c>
      <c r="G789" s="2"/>
      <c r="H789" s="4">
        <f>Tabella3[[#This Row],[PESO Comunicazioni 
'[%']]]*Tabella3[[#This Row],[Copertura 
'[No = 0 ; SI = 1']]]</f>
        <v>0</v>
      </c>
    </row>
    <row r="790" spans="1:8" x14ac:dyDescent="0.35">
      <c r="A790" s="3" t="s">
        <v>874</v>
      </c>
      <c r="B790" s="3" t="s">
        <v>4</v>
      </c>
      <c r="C790" s="3" t="s">
        <v>637</v>
      </c>
      <c r="D790" s="3" t="s">
        <v>844</v>
      </c>
      <c r="E790" s="14">
        <v>72.757185292845548</v>
      </c>
      <c r="F790" s="4">
        <f>Tabella3[[#This Row],[Comunicazioni
'[N']]]/704223</f>
        <v>1.0331554818977163E-4</v>
      </c>
      <c r="G790" s="2"/>
      <c r="H790" s="4">
        <f>Tabella3[[#This Row],[PESO Comunicazioni 
'[%']]]*Tabella3[[#This Row],[Copertura 
'[No = 0 ; SI = 1']]]</f>
        <v>0</v>
      </c>
    </row>
    <row r="791" spans="1:8" x14ac:dyDescent="0.35">
      <c r="A791" s="3" t="s">
        <v>875</v>
      </c>
      <c r="B791" s="3" t="s">
        <v>4</v>
      </c>
      <c r="C791" s="3" t="s">
        <v>637</v>
      </c>
      <c r="D791" s="3" t="s">
        <v>844</v>
      </c>
      <c r="E791" s="14">
        <v>128.44799430928759</v>
      </c>
      <c r="F791" s="4">
        <f>Tabella3[[#This Row],[Comunicazioni
'[N']]]/704223</f>
        <v>1.8239676112437054E-4</v>
      </c>
      <c r="G791" s="2"/>
      <c r="H791" s="4">
        <f>Tabella3[[#This Row],[PESO Comunicazioni 
'[%']]]*Tabella3[[#This Row],[Copertura 
'[No = 0 ; SI = 1']]]</f>
        <v>0</v>
      </c>
    </row>
    <row r="792" spans="1:8" x14ac:dyDescent="0.35">
      <c r="A792" s="3" t="s">
        <v>876</v>
      </c>
      <c r="B792" s="3" t="s">
        <v>4</v>
      </c>
      <c r="C792" s="3" t="s">
        <v>637</v>
      </c>
      <c r="D792" s="3" t="s">
        <v>844</v>
      </c>
      <c r="E792" s="14">
        <v>183.89145053888325</v>
      </c>
      <c r="F792" s="4">
        <f>Tabella3[[#This Row],[Comunicazioni
'[N']]]/704223</f>
        <v>2.6112673192849885E-4</v>
      </c>
      <c r="G792" s="2"/>
      <c r="H792" s="4">
        <f>Tabella3[[#This Row],[PESO Comunicazioni 
'[%']]]*Tabella3[[#This Row],[Copertura 
'[No = 0 ; SI = 1']]]</f>
        <v>0</v>
      </c>
    </row>
    <row r="793" spans="1:8" x14ac:dyDescent="0.35">
      <c r="A793" s="3" t="s">
        <v>877</v>
      </c>
      <c r="B793" s="3" t="s">
        <v>4</v>
      </c>
      <c r="C793" s="3" t="s">
        <v>637</v>
      </c>
      <c r="D793" s="3" t="s">
        <v>844</v>
      </c>
      <c r="E793" s="14">
        <v>48.129727166345759</v>
      </c>
      <c r="F793" s="4">
        <f>Tabella3[[#This Row],[Comunicazioni
'[N']]]/704223</f>
        <v>6.8344440846643405E-5</v>
      </c>
      <c r="G793" s="2"/>
      <c r="H793" s="4">
        <f>Tabella3[[#This Row],[PESO Comunicazioni 
'[%']]]*Tabella3[[#This Row],[Copertura 
'[No = 0 ; SI = 1']]]</f>
        <v>0</v>
      </c>
    </row>
    <row r="794" spans="1:8" x14ac:dyDescent="0.35">
      <c r="A794" s="3" t="s">
        <v>878</v>
      </c>
      <c r="B794" s="3" t="s">
        <v>4</v>
      </c>
      <c r="C794" s="3" t="s">
        <v>637</v>
      </c>
      <c r="D794" s="3" t="s">
        <v>844</v>
      </c>
      <c r="E794" s="14">
        <v>109.88539976596067</v>
      </c>
      <c r="F794" s="4">
        <f>Tabella3[[#This Row],[Comunicazioni
'[N']]]/704223</f>
        <v>1.5603778883387887E-4</v>
      </c>
      <c r="G794" s="2"/>
      <c r="H794" s="4">
        <f>Tabella3[[#This Row],[PESO Comunicazioni 
'[%']]]*Tabella3[[#This Row],[Copertura 
'[No = 0 ; SI = 1']]]</f>
        <v>0</v>
      </c>
    </row>
    <row r="795" spans="1:8" x14ac:dyDescent="0.35">
      <c r="A795" s="3" t="s">
        <v>879</v>
      </c>
      <c r="B795" s="3" t="s">
        <v>4</v>
      </c>
      <c r="C795" s="3" t="s">
        <v>637</v>
      </c>
      <c r="D795" s="3" t="s">
        <v>844</v>
      </c>
      <c r="E795" s="14">
        <v>800.44817653503242</v>
      </c>
      <c r="F795" s="4">
        <f>Tabella3[[#This Row],[Comunicazioni
'[N']]]/704223</f>
        <v>1.1366402070580376E-3</v>
      </c>
      <c r="G795" s="2"/>
      <c r="H795" s="4">
        <f>Tabella3[[#This Row],[PESO Comunicazioni 
'[%']]]*Tabella3[[#This Row],[Copertura 
'[No = 0 ; SI = 1']]]</f>
        <v>0</v>
      </c>
    </row>
    <row r="796" spans="1:8" x14ac:dyDescent="0.35">
      <c r="A796" s="3" t="s">
        <v>880</v>
      </c>
      <c r="B796" s="3" t="s">
        <v>4</v>
      </c>
      <c r="C796" s="3" t="s">
        <v>637</v>
      </c>
      <c r="D796" s="3" t="s">
        <v>844</v>
      </c>
      <c r="E796" s="14">
        <v>1372.6866353882397</v>
      </c>
      <c r="F796" s="4">
        <f>Tabella3[[#This Row],[Comunicazioni
'[N']]]/704223</f>
        <v>1.9492215326512195E-3</v>
      </c>
      <c r="G796" s="2"/>
      <c r="H796" s="4">
        <f>Tabella3[[#This Row],[PESO Comunicazioni 
'[%']]]*Tabella3[[#This Row],[Copertura 
'[No = 0 ; SI = 1']]]</f>
        <v>0</v>
      </c>
    </row>
    <row r="797" spans="1:8" x14ac:dyDescent="0.35">
      <c r="A797" s="3" t="s">
        <v>881</v>
      </c>
      <c r="B797" s="3" t="s">
        <v>4</v>
      </c>
      <c r="C797" s="3" t="s">
        <v>637</v>
      </c>
      <c r="D797" s="3" t="s">
        <v>844</v>
      </c>
      <c r="E797" s="14">
        <v>772.50547665205204</v>
      </c>
      <c r="F797" s="4">
        <f>Tabella3[[#This Row],[Comunicazioni
'[N']]]/704223</f>
        <v>1.0969614406971257E-3</v>
      </c>
      <c r="G797" s="2"/>
      <c r="H797" s="4">
        <f>Tabella3[[#This Row],[PESO Comunicazioni 
'[%']]]*Tabella3[[#This Row],[Copertura 
'[No = 0 ; SI = 1']]]</f>
        <v>0</v>
      </c>
    </row>
    <row r="798" spans="1:8" x14ac:dyDescent="0.35">
      <c r="A798" s="3" t="s">
        <v>882</v>
      </c>
      <c r="B798" s="3" t="s">
        <v>4</v>
      </c>
      <c r="C798" s="3" t="s">
        <v>637</v>
      </c>
      <c r="D798" s="3" t="s">
        <v>844</v>
      </c>
      <c r="E798" s="14">
        <v>243.52344674507498</v>
      </c>
      <c r="F798" s="4">
        <f>Tabella3[[#This Row],[Comunicazioni
'[N']]]/704223</f>
        <v>3.4580444936486732E-4</v>
      </c>
      <c r="G798" s="2"/>
      <c r="H798" s="4">
        <f>Tabella3[[#This Row],[PESO Comunicazioni 
'[%']]]*Tabella3[[#This Row],[Copertura 
'[No = 0 ; SI = 1']]]</f>
        <v>0</v>
      </c>
    </row>
    <row r="799" spans="1:8" x14ac:dyDescent="0.35">
      <c r="A799" s="3" t="s">
        <v>883</v>
      </c>
      <c r="B799" s="3" t="s">
        <v>4</v>
      </c>
      <c r="C799" s="3" t="s">
        <v>637</v>
      </c>
      <c r="D799" s="3" t="s">
        <v>844</v>
      </c>
      <c r="E799" s="14">
        <v>2275.3912408695023</v>
      </c>
      <c r="F799" s="4">
        <f>Tabella3[[#This Row],[Comunicazioni
'[N']]]/704223</f>
        <v>3.231066353796315E-3</v>
      </c>
      <c r="G799" s="2"/>
      <c r="H799" s="4">
        <f>Tabella3[[#This Row],[PESO Comunicazioni 
'[%']]]*Tabella3[[#This Row],[Copertura 
'[No = 0 ; SI = 1']]]</f>
        <v>0</v>
      </c>
    </row>
    <row r="800" spans="1:8" x14ac:dyDescent="0.35">
      <c r="A800" s="3" t="s">
        <v>884</v>
      </c>
      <c r="B800" s="3" t="s">
        <v>4</v>
      </c>
      <c r="C800" s="3" t="s">
        <v>637</v>
      </c>
      <c r="D800" s="3" t="s">
        <v>844</v>
      </c>
      <c r="E800" s="14">
        <v>197.70593594874845</v>
      </c>
      <c r="F800" s="4">
        <f>Tabella3[[#This Row],[Comunicazioni
'[N']]]/704223</f>
        <v>2.8074336673006767E-4</v>
      </c>
      <c r="G800" s="2"/>
      <c r="H800" s="4">
        <f>Tabella3[[#This Row],[PESO Comunicazioni 
'[%']]]*Tabella3[[#This Row],[Copertura 
'[No = 0 ; SI = 1']]]</f>
        <v>0</v>
      </c>
    </row>
    <row r="801" spans="1:8" x14ac:dyDescent="0.35">
      <c r="A801" s="3" t="s">
        <v>885</v>
      </c>
      <c r="B801" s="3" t="s">
        <v>4</v>
      </c>
      <c r="C801" s="3" t="s">
        <v>637</v>
      </c>
      <c r="D801" s="3" t="s">
        <v>844</v>
      </c>
      <c r="E801" s="14">
        <v>197.45555777544081</v>
      </c>
      <c r="F801" s="4">
        <f>Tabella3[[#This Row],[Comunicazioni
'[N']]]/704223</f>
        <v>2.8038782853647326E-4</v>
      </c>
      <c r="G801" s="2"/>
      <c r="H801" s="4">
        <f>Tabella3[[#This Row],[PESO Comunicazioni 
'[%']]]*Tabella3[[#This Row],[Copertura 
'[No = 0 ; SI = 1']]]</f>
        <v>0</v>
      </c>
    </row>
    <row r="802" spans="1:8" x14ac:dyDescent="0.35">
      <c r="A802" s="3" t="s">
        <v>886</v>
      </c>
      <c r="B802" s="3" t="s">
        <v>4</v>
      </c>
      <c r="C802" s="3" t="s">
        <v>637</v>
      </c>
      <c r="D802" s="3" t="s">
        <v>844</v>
      </c>
      <c r="E802" s="14">
        <v>282.58679763501721</v>
      </c>
      <c r="F802" s="4">
        <f>Tabella3[[#This Row],[Comunicazioni
'[N']]]/704223</f>
        <v>4.0127459289886474E-4</v>
      </c>
      <c r="G802" s="2"/>
      <c r="H802" s="4">
        <f>Tabella3[[#This Row],[PESO Comunicazioni 
'[%']]]*Tabella3[[#This Row],[Copertura 
'[No = 0 ; SI = 1']]]</f>
        <v>0</v>
      </c>
    </row>
    <row r="803" spans="1:8" x14ac:dyDescent="0.35">
      <c r="A803" s="3" t="s">
        <v>887</v>
      </c>
      <c r="B803" s="3" t="s">
        <v>4</v>
      </c>
      <c r="C803" s="3" t="s">
        <v>637</v>
      </c>
      <c r="D803" s="3" t="s">
        <v>844</v>
      </c>
      <c r="E803" s="14">
        <v>320.02874117138219</v>
      </c>
      <c r="F803" s="4">
        <f>Tabella3[[#This Row],[Comunicazioni
'[N']]]/704223</f>
        <v>4.544423303007459E-4</v>
      </c>
      <c r="G803" s="2"/>
      <c r="H803" s="4">
        <f>Tabella3[[#This Row],[PESO Comunicazioni 
'[%']]]*Tabella3[[#This Row],[Copertura 
'[No = 0 ; SI = 1']]]</f>
        <v>0</v>
      </c>
    </row>
    <row r="804" spans="1:8" x14ac:dyDescent="0.35">
      <c r="A804" s="3" t="s">
        <v>888</v>
      </c>
      <c r="B804" s="3" t="s">
        <v>4</v>
      </c>
      <c r="C804" s="3" t="s">
        <v>637</v>
      </c>
      <c r="D804" s="3" t="s">
        <v>844</v>
      </c>
      <c r="E804" s="14">
        <v>274.21274306828639</v>
      </c>
      <c r="F804" s="4">
        <f>Tabella3[[#This Row],[Comunicazioni
'[N']]]/704223</f>
        <v>3.8938339569750832E-4</v>
      </c>
      <c r="G804" s="2"/>
      <c r="H804" s="4">
        <f>Tabella3[[#This Row],[PESO Comunicazioni 
'[%']]]*Tabella3[[#This Row],[Copertura 
'[No = 0 ; SI = 1']]]</f>
        <v>0</v>
      </c>
    </row>
    <row r="805" spans="1:8" x14ac:dyDescent="0.35">
      <c r="A805" s="3" t="s">
        <v>889</v>
      </c>
      <c r="B805" s="3" t="s">
        <v>4</v>
      </c>
      <c r="C805" s="3" t="s">
        <v>637</v>
      </c>
      <c r="D805" s="3" t="s">
        <v>844</v>
      </c>
      <c r="E805" s="14">
        <v>315.09209206132448</v>
      </c>
      <c r="F805" s="4">
        <f>Tabella3[[#This Row],[Comunicazioni
'[N']]]/704223</f>
        <v>4.4743226515084637E-4</v>
      </c>
      <c r="G805" s="2"/>
      <c r="H805" s="4">
        <f>Tabella3[[#This Row],[PESO Comunicazioni 
'[%']]]*Tabella3[[#This Row],[Copertura 
'[No = 0 ; SI = 1']]]</f>
        <v>0</v>
      </c>
    </row>
    <row r="806" spans="1:8" x14ac:dyDescent="0.35">
      <c r="A806" s="3" t="s">
        <v>890</v>
      </c>
      <c r="B806" s="3" t="s">
        <v>4</v>
      </c>
      <c r="C806" s="3" t="s">
        <v>637</v>
      </c>
      <c r="D806" s="3" t="s">
        <v>844</v>
      </c>
      <c r="E806" s="14">
        <v>353.02874117138219</v>
      </c>
      <c r="F806" s="4">
        <f>Tabella3[[#This Row],[Comunicazioni
'[N']]]/704223</f>
        <v>5.0130248681366871E-4</v>
      </c>
      <c r="G806" s="2"/>
      <c r="H806" s="4">
        <f>Tabella3[[#This Row],[PESO Comunicazioni 
'[%']]]*Tabella3[[#This Row],[Copertura 
'[No = 0 ; SI = 1']]]</f>
        <v>0</v>
      </c>
    </row>
    <row r="807" spans="1:8" x14ac:dyDescent="0.35">
      <c r="A807" s="3" t="s">
        <v>891</v>
      </c>
      <c r="B807" s="3" t="s">
        <v>4</v>
      </c>
      <c r="C807" s="3" t="s">
        <v>637</v>
      </c>
      <c r="D807" s="3" t="s">
        <v>844</v>
      </c>
      <c r="E807" s="14">
        <v>293.96539028144002</v>
      </c>
      <c r="F807" s="4">
        <f>Tabella3[[#This Row],[Comunicazioni
'[N']]]/704223</f>
        <v>4.1743224842335456E-4</v>
      </c>
      <c r="G807" s="2"/>
      <c r="H807" s="4">
        <f>Tabella3[[#This Row],[PESO Comunicazioni 
'[%']]]*Tabella3[[#This Row],[Copertura 
'[No = 0 ; SI = 1']]]</f>
        <v>0</v>
      </c>
    </row>
    <row r="808" spans="1:8" x14ac:dyDescent="0.35">
      <c r="A808" s="3" t="s">
        <v>892</v>
      </c>
      <c r="B808" s="3" t="s">
        <v>4</v>
      </c>
      <c r="C808" s="3" t="s">
        <v>637</v>
      </c>
      <c r="D808" s="3" t="s">
        <v>844</v>
      </c>
      <c r="E808" s="14">
        <v>215.33036868878696</v>
      </c>
      <c r="F808" s="4">
        <f>Tabella3[[#This Row],[Comunicazioni
'[N']]]/704223</f>
        <v>3.0577014481036115E-4</v>
      </c>
      <c r="G808" s="2"/>
      <c r="H808" s="4">
        <f>Tabella3[[#This Row],[PESO Comunicazioni 
'[%']]]*Tabella3[[#This Row],[Copertura 
'[No = 0 ; SI = 1']]]</f>
        <v>0</v>
      </c>
    </row>
    <row r="809" spans="1:8" x14ac:dyDescent="0.35">
      <c r="A809" s="3" t="s">
        <v>894</v>
      </c>
      <c r="B809" s="3" t="s">
        <v>4</v>
      </c>
      <c r="C809" s="3" t="s">
        <v>637</v>
      </c>
      <c r="D809" s="3" t="s">
        <v>895</v>
      </c>
      <c r="E809" s="14">
        <v>493.41640997718883</v>
      </c>
      <c r="F809" s="4">
        <f>Tabella3[[#This Row],[Comunicazioni
'[N']]]/704223</f>
        <v>7.0065364235077357E-4</v>
      </c>
      <c r="G809" s="2"/>
      <c r="H809" s="4">
        <f>Tabella3[[#This Row],[PESO Comunicazioni 
'[%']]]*Tabella3[[#This Row],[Copertura 
'[No = 0 ; SI = 1']]]</f>
        <v>0</v>
      </c>
    </row>
    <row r="810" spans="1:8" x14ac:dyDescent="0.35">
      <c r="A810" s="3" t="s">
        <v>896</v>
      </c>
      <c r="B810" s="3" t="s">
        <v>4</v>
      </c>
      <c r="C810" s="3" t="s">
        <v>637</v>
      </c>
      <c r="D810" s="3" t="s">
        <v>895</v>
      </c>
      <c r="E810" s="14">
        <v>92.631996206191729</v>
      </c>
      <c r="F810" s="4">
        <f>Tabella3[[#This Row],[Comunicazioni
'[N']]]/704223</f>
        <v>1.3153787394929126E-4</v>
      </c>
      <c r="G810" s="2"/>
      <c r="H810" s="4">
        <f>Tabella3[[#This Row],[PESO Comunicazioni 
'[%']]]*Tabella3[[#This Row],[Copertura 
'[No = 0 ; SI = 1']]]</f>
        <v>0</v>
      </c>
    </row>
    <row r="811" spans="1:8" x14ac:dyDescent="0.35">
      <c r="A811" s="3" t="s">
        <v>897</v>
      </c>
      <c r="B811" s="3" t="s">
        <v>4</v>
      </c>
      <c r="C811" s="3" t="s">
        <v>637</v>
      </c>
      <c r="D811" s="3" t="s">
        <v>895</v>
      </c>
      <c r="E811" s="14">
        <v>44.253403559768941</v>
      </c>
      <c r="F811" s="4">
        <f>Tabella3[[#This Row],[Comunicazioni
'[N']]]/704223</f>
        <v>6.2840042940615312E-5</v>
      </c>
      <c r="G811" s="2"/>
      <c r="H811" s="4">
        <f>Tabella3[[#This Row],[PESO Comunicazioni 
'[%']]]*Tabella3[[#This Row],[Copertura 
'[No = 0 ; SI = 1']]]</f>
        <v>0</v>
      </c>
    </row>
    <row r="812" spans="1:8" x14ac:dyDescent="0.35">
      <c r="A812" s="3" t="s">
        <v>898</v>
      </c>
      <c r="B812" s="3" t="s">
        <v>4</v>
      </c>
      <c r="C812" s="3" t="s">
        <v>637</v>
      </c>
      <c r="D812" s="3" t="s">
        <v>895</v>
      </c>
      <c r="E812" s="14">
        <v>177.63955967234494</v>
      </c>
      <c r="F812" s="4">
        <f>Tabella3[[#This Row],[Comunicazioni
'[N']]]/704223</f>
        <v>2.522490172464474E-4</v>
      </c>
      <c r="G812" s="2"/>
      <c r="H812" s="4">
        <f>Tabella3[[#This Row],[PESO Comunicazioni 
'[%']]]*Tabella3[[#This Row],[Copertura 
'[No = 0 ; SI = 1']]]</f>
        <v>0</v>
      </c>
    </row>
    <row r="813" spans="1:8" x14ac:dyDescent="0.35">
      <c r="A813" s="3" t="s">
        <v>899</v>
      </c>
      <c r="B813" s="3" t="s">
        <v>4</v>
      </c>
      <c r="C813" s="3" t="s">
        <v>637</v>
      </c>
      <c r="D813" s="3" t="s">
        <v>895</v>
      </c>
      <c r="E813" s="14">
        <v>168.45253238897953</v>
      </c>
      <c r="F813" s="4">
        <f>Tabella3[[#This Row],[Comunicazioni
'[N']]]/704223</f>
        <v>2.3920339493169001E-4</v>
      </c>
      <c r="G813" s="2"/>
      <c r="H813" s="4">
        <f>Tabella3[[#This Row],[PESO Comunicazioni 
'[%']]]*Tabella3[[#This Row],[Copertura 
'[No = 0 ; SI = 1']]]</f>
        <v>0</v>
      </c>
    </row>
    <row r="814" spans="1:8" x14ac:dyDescent="0.35">
      <c r="A814" s="3" t="s">
        <v>900</v>
      </c>
      <c r="B814" s="3" t="s">
        <v>4</v>
      </c>
      <c r="C814" s="3" t="s">
        <v>637</v>
      </c>
      <c r="D814" s="3" t="s">
        <v>895</v>
      </c>
      <c r="E814" s="14">
        <v>160.32431791586441</v>
      </c>
      <c r="F814" s="4">
        <f>Tabella3[[#This Row],[Comunicazioni
'[N']]]/704223</f>
        <v>2.2766129182924218E-4</v>
      </c>
      <c r="G814" s="2"/>
      <c r="H814" s="4">
        <f>Tabella3[[#This Row],[PESO Comunicazioni 
'[%']]]*Tabella3[[#This Row],[Copertura 
'[No = 0 ; SI = 1']]]</f>
        <v>0</v>
      </c>
    </row>
    <row r="815" spans="1:8" x14ac:dyDescent="0.35">
      <c r="A815" s="3" t="s">
        <v>901</v>
      </c>
      <c r="B815" s="3" t="s">
        <v>4</v>
      </c>
      <c r="C815" s="3" t="s">
        <v>637</v>
      </c>
      <c r="D815" s="3" t="s">
        <v>895</v>
      </c>
      <c r="E815" s="14">
        <v>74.505294426307245</v>
      </c>
      <c r="F815" s="4">
        <f>Tabella3[[#This Row],[Comunicazioni
'[N']]]/704223</f>
        <v>1.0579787145024693E-4</v>
      </c>
      <c r="G815" s="2"/>
      <c r="H815" s="4">
        <f>Tabella3[[#This Row],[PESO Comunicazioni 
'[%']]]*Tabella3[[#This Row],[Copertura 
'[No = 0 ; SI = 1']]]</f>
        <v>0</v>
      </c>
    </row>
    <row r="816" spans="1:8" x14ac:dyDescent="0.35">
      <c r="A816" s="3" t="s">
        <v>902</v>
      </c>
      <c r="B816" s="3" t="s">
        <v>4</v>
      </c>
      <c r="C816" s="3" t="s">
        <v>637</v>
      </c>
      <c r="D816" s="3" t="s">
        <v>895</v>
      </c>
      <c r="E816" s="14">
        <v>464.5973864876317</v>
      </c>
      <c r="F816" s="4">
        <f>Tabella3[[#This Row],[Comunicazioni
'[N']]]/704223</f>
        <v>6.597304923122813E-4</v>
      </c>
      <c r="G816" s="2"/>
      <c r="H816" s="4">
        <f>Tabella3[[#This Row],[PESO Comunicazioni 
'[%']]]*Tabella3[[#This Row],[Copertura 
'[No = 0 ; SI = 1']]]</f>
        <v>0</v>
      </c>
    </row>
    <row r="817" spans="1:8" x14ac:dyDescent="0.35">
      <c r="A817" s="3" t="s">
        <v>903</v>
      </c>
      <c r="B817" s="3" t="s">
        <v>4</v>
      </c>
      <c r="C817" s="3" t="s">
        <v>637</v>
      </c>
      <c r="D817" s="3" t="s">
        <v>895</v>
      </c>
      <c r="E817" s="14">
        <v>79.381618032884063</v>
      </c>
      <c r="F817" s="4">
        <f>Tabella3[[#This Row],[Comunicazioni
'[N']]]/704223</f>
        <v>1.1272227409909086E-4</v>
      </c>
      <c r="G817" s="2"/>
      <c r="H817" s="4">
        <f>Tabella3[[#This Row],[PESO Comunicazioni 
'[%']]]*Tabella3[[#This Row],[Copertura 
'[No = 0 ; SI = 1']]]</f>
        <v>0</v>
      </c>
    </row>
    <row r="818" spans="1:8" x14ac:dyDescent="0.35">
      <c r="A818" s="3" t="s">
        <v>904</v>
      </c>
      <c r="B818" s="3" t="s">
        <v>4</v>
      </c>
      <c r="C818" s="3" t="s">
        <v>637</v>
      </c>
      <c r="D818" s="3" t="s">
        <v>895</v>
      </c>
      <c r="E818" s="14">
        <v>93.882374379499382</v>
      </c>
      <c r="F818" s="4">
        <f>Tabella3[[#This Row],[Comunicazioni
'[N']]]/704223</f>
        <v>1.3331341688570153E-4</v>
      </c>
      <c r="G818" s="2"/>
      <c r="H818" s="4">
        <f>Tabella3[[#This Row],[PESO Comunicazioni 
'[%']]]*Tabella3[[#This Row],[Copertura 
'[No = 0 ; SI = 1']]]</f>
        <v>0</v>
      </c>
    </row>
    <row r="819" spans="1:8" x14ac:dyDescent="0.35">
      <c r="A819" s="3" t="s">
        <v>905</v>
      </c>
      <c r="B819" s="3" t="s">
        <v>4</v>
      </c>
      <c r="C819" s="3" t="s">
        <v>637</v>
      </c>
      <c r="D819" s="3" t="s">
        <v>895</v>
      </c>
      <c r="E819" s="14">
        <v>473.78441377099716</v>
      </c>
      <c r="F819" s="4">
        <f>Tabella3[[#This Row],[Comunicazioni
'[N']]]/704223</f>
        <v>6.727761146270388E-4</v>
      </c>
      <c r="G819" s="2"/>
      <c r="H819" s="4">
        <f>Tabella3[[#This Row],[PESO Comunicazioni 
'[%']]]*Tabella3[[#This Row],[Copertura 
'[No = 0 ; SI = 1']]]</f>
        <v>0</v>
      </c>
    </row>
    <row r="820" spans="1:8" x14ac:dyDescent="0.35">
      <c r="A820" s="3" t="s">
        <v>906</v>
      </c>
      <c r="B820" s="3" t="s">
        <v>4</v>
      </c>
      <c r="C820" s="3" t="s">
        <v>637</v>
      </c>
      <c r="D820" s="3" t="s">
        <v>895</v>
      </c>
      <c r="E820" s="14">
        <v>13.063350889942235</v>
      </c>
      <c r="F820" s="4">
        <f>Tabella3[[#This Row],[Comunicazioni
'[N']]]/704223</f>
        <v>1.8550020220785512E-5</v>
      </c>
      <c r="G820" s="2"/>
      <c r="H820" s="4">
        <f>Tabella3[[#This Row],[PESO Comunicazioni 
'[%']]]*Tabella3[[#This Row],[Copertura 
'[No = 0 ; SI = 1']]]</f>
        <v>0</v>
      </c>
    </row>
    <row r="821" spans="1:8" x14ac:dyDescent="0.35">
      <c r="A821" s="3" t="s">
        <v>907</v>
      </c>
      <c r="B821" s="3" t="s">
        <v>4</v>
      </c>
      <c r="C821" s="3" t="s">
        <v>637</v>
      </c>
      <c r="D821" s="3" t="s">
        <v>895</v>
      </c>
      <c r="E821" s="14">
        <v>249.26701779884473</v>
      </c>
      <c r="F821" s="4">
        <f>Tabella3[[#This Row],[Comunicazioni
'[N']]]/704223</f>
        <v>3.539603475019202E-4</v>
      </c>
      <c r="G821" s="2"/>
      <c r="H821" s="4">
        <f>Tabella3[[#This Row],[PESO Comunicazioni 
'[%']]]*Tabella3[[#This Row],[Copertura 
'[No = 0 ; SI = 1']]]</f>
        <v>0</v>
      </c>
    </row>
    <row r="822" spans="1:8" x14ac:dyDescent="0.35">
      <c r="A822" s="3" t="s">
        <v>908</v>
      </c>
      <c r="B822" s="3" t="s">
        <v>4</v>
      </c>
      <c r="C822" s="3" t="s">
        <v>637</v>
      </c>
      <c r="D822" s="3" t="s">
        <v>895</v>
      </c>
      <c r="E822" s="14">
        <v>39.752647213153622</v>
      </c>
      <c r="F822" s="4">
        <f>Tabella3[[#This Row],[Comunicazioni
'[N']]]/704223</f>
        <v>5.6448947582163071E-5</v>
      </c>
      <c r="G822" s="2"/>
      <c r="H822" s="4">
        <f>Tabella3[[#This Row],[PESO Comunicazioni 
'[%']]]*Tabella3[[#This Row],[Copertura 
'[No = 0 ; SI = 1']]]</f>
        <v>0</v>
      </c>
    </row>
    <row r="823" spans="1:8" x14ac:dyDescent="0.35">
      <c r="A823" s="3" t="s">
        <v>909</v>
      </c>
      <c r="B823" s="3" t="s">
        <v>4</v>
      </c>
      <c r="C823" s="3" t="s">
        <v>637</v>
      </c>
      <c r="D823" s="3" t="s">
        <v>895</v>
      </c>
      <c r="E823" s="14">
        <v>2.8129727166345759</v>
      </c>
      <c r="F823" s="4">
        <f>Tabella3[[#This Row],[Comunicazioni
'[N']]]/704223</f>
        <v>3.9944345990326583E-6</v>
      </c>
      <c r="G823" s="2"/>
      <c r="H823" s="4">
        <f>Tabella3[[#This Row],[PESO Comunicazioni 
'[%']]]*Tabella3[[#This Row],[Copertura 
'[No = 0 ; SI = 1']]]</f>
        <v>0</v>
      </c>
    </row>
    <row r="824" spans="1:8" x14ac:dyDescent="0.35">
      <c r="A824" s="3" t="s">
        <v>910</v>
      </c>
      <c r="B824" s="3" t="s">
        <v>4</v>
      </c>
      <c r="C824" s="3" t="s">
        <v>637</v>
      </c>
      <c r="D824" s="3" t="s">
        <v>895</v>
      </c>
      <c r="E824" s="14">
        <v>67.879348993038093</v>
      </c>
      <c r="F824" s="4">
        <f>Tabella3[[#This Row],[Comunicazioni
'[N']]]/704223</f>
        <v>9.638899750936577E-5</v>
      </c>
      <c r="G824" s="2"/>
      <c r="H824" s="4">
        <f>Tabella3[[#This Row],[PESO Comunicazioni 
'[%']]]*Tabella3[[#This Row],[Copertura 
'[No = 0 ; SI = 1']]]</f>
        <v>0</v>
      </c>
    </row>
    <row r="825" spans="1:8" x14ac:dyDescent="0.35">
      <c r="A825" s="3" t="s">
        <v>911</v>
      </c>
      <c r="B825" s="3" t="s">
        <v>4</v>
      </c>
      <c r="C825" s="3" t="s">
        <v>637</v>
      </c>
      <c r="D825" s="3" t="s">
        <v>895</v>
      </c>
      <c r="E825" s="14">
        <v>51.941187189749691</v>
      </c>
      <c r="F825" s="4">
        <f>Tabella3[[#This Row],[Comunicazioni
'[N']]]/704223</f>
        <v>7.3756732156929962E-5</v>
      </c>
      <c r="G825" s="2"/>
      <c r="H825" s="4">
        <f>Tabella3[[#This Row],[PESO Comunicazioni 
'[%']]]*Tabella3[[#This Row],[Copertura 
'[No = 0 ; SI = 1']]]</f>
        <v>0</v>
      </c>
    </row>
    <row r="826" spans="1:8" x14ac:dyDescent="0.35">
      <c r="A826" s="3" t="s">
        <v>912</v>
      </c>
      <c r="B826" s="3" t="s">
        <v>4</v>
      </c>
      <c r="C826" s="3" t="s">
        <v>637</v>
      </c>
      <c r="D826" s="3" t="s">
        <v>895</v>
      </c>
      <c r="E826" s="14">
        <v>29.81448540986522</v>
      </c>
      <c r="F826" s="4">
        <f>Tabella3[[#This Row],[Comunicazioni
'[N']]]/704223</f>
        <v>4.2336710686622307E-5</v>
      </c>
      <c r="G826" s="2"/>
      <c r="H826" s="4">
        <f>Tabella3[[#This Row],[PESO Comunicazioni 
'[%']]]*Tabella3[[#This Row],[Copertura 
'[No = 0 ; SI = 1']]]</f>
        <v>0</v>
      </c>
    </row>
    <row r="827" spans="1:8" x14ac:dyDescent="0.35">
      <c r="A827" s="3" t="s">
        <v>913</v>
      </c>
      <c r="B827" s="3" t="s">
        <v>4</v>
      </c>
      <c r="C827" s="3" t="s">
        <v>637</v>
      </c>
      <c r="D827" s="3" t="s">
        <v>895</v>
      </c>
      <c r="E827" s="14">
        <v>9.5007563466153222</v>
      </c>
      <c r="F827" s="4">
        <f>Tabella3[[#This Row],[Comunicazioni
'[N']]]/704223</f>
        <v>1.3491119072531459E-5</v>
      </c>
      <c r="G827" s="2"/>
      <c r="H827" s="4">
        <f>Tabella3[[#This Row],[PESO Comunicazioni 
'[%']]]*Tabella3[[#This Row],[Copertura 
'[No = 0 ; SI = 1']]]</f>
        <v>0</v>
      </c>
    </row>
    <row r="828" spans="1:8" x14ac:dyDescent="0.35">
      <c r="A828" s="3" t="s">
        <v>914</v>
      </c>
      <c r="B828" s="3" t="s">
        <v>4</v>
      </c>
      <c r="C828" s="3" t="s">
        <v>637</v>
      </c>
      <c r="D828" s="3" t="s">
        <v>895</v>
      </c>
      <c r="E828" s="14">
        <v>240.95933950851739</v>
      </c>
      <c r="F828" s="4">
        <f>Tabella3[[#This Row],[Comunicazioni
'[N']]]/704223</f>
        <v>3.4216340492786715E-4</v>
      </c>
      <c r="G828" s="2"/>
      <c r="H828" s="4">
        <f>Tabella3[[#This Row],[PESO Comunicazioni 
'[%']]]*Tabella3[[#This Row],[Copertura 
'[No = 0 ; SI = 1']]]</f>
        <v>0</v>
      </c>
    </row>
    <row r="829" spans="1:8" x14ac:dyDescent="0.35">
      <c r="A829" s="3" t="s">
        <v>915</v>
      </c>
      <c r="B829" s="3" t="s">
        <v>4</v>
      </c>
      <c r="C829" s="3" t="s">
        <v>637</v>
      </c>
      <c r="D829" s="3" t="s">
        <v>895</v>
      </c>
      <c r="E829" s="14">
        <v>36.502269039845963</v>
      </c>
      <c r="F829" s="4">
        <f>Tabella3[[#This Row],[Comunicazioni
'[N']]]/704223</f>
        <v>5.18333951601211E-5</v>
      </c>
      <c r="G829" s="2"/>
      <c r="H829" s="4">
        <f>Tabella3[[#This Row],[PESO Comunicazioni 
'[%']]]*Tabella3[[#This Row],[Copertura 
'[No = 0 ; SI = 1']]]</f>
        <v>0</v>
      </c>
    </row>
    <row r="830" spans="1:8" x14ac:dyDescent="0.35">
      <c r="A830" s="3" t="s">
        <v>916</v>
      </c>
      <c r="B830" s="3" t="s">
        <v>4</v>
      </c>
      <c r="C830" s="3" t="s">
        <v>637</v>
      </c>
      <c r="D830" s="3" t="s">
        <v>895</v>
      </c>
      <c r="E830" s="14">
        <v>33.067888969634168</v>
      </c>
      <c r="F830" s="4">
        <f>Tabella3[[#This Row],[Comunicazioni
'[N']]]/704223</f>
        <v>4.6956559171788153E-5</v>
      </c>
      <c r="G830" s="2"/>
      <c r="H830" s="4">
        <f>Tabella3[[#This Row],[PESO Comunicazioni 
'[%']]]*Tabella3[[#This Row],[Copertura 
'[No = 0 ; SI = 1']]]</f>
        <v>0</v>
      </c>
    </row>
    <row r="831" spans="1:8" x14ac:dyDescent="0.35">
      <c r="A831" s="3" t="s">
        <v>917</v>
      </c>
      <c r="B831" s="3" t="s">
        <v>4</v>
      </c>
      <c r="C831" s="3" t="s">
        <v>637</v>
      </c>
      <c r="D831" s="3" t="s">
        <v>895</v>
      </c>
      <c r="E831" s="14">
        <v>18.003025386461285</v>
      </c>
      <c r="F831" s="4">
        <f>Tabella3[[#This Row],[Comunicazioni
'[N']]]/704223</f>
        <v>2.5564381433809015E-5</v>
      </c>
      <c r="G831" s="2"/>
      <c r="H831" s="4">
        <f>Tabella3[[#This Row],[PESO Comunicazioni 
'[%']]]*Tabella3[[#This Row],[Copertura 
'[No = 0 ; SI = 1']]]</f>
        <v>0</v>
      </c>
    </row>
    <row r="832" spans="1:8" x14ac:dyDescent="0.35">
      <c r="A832" s="3" t="s">
        <v>918</v>
      </c>
      <c r="B832" s="3" t="s">
        <v>4</v>
      </c>
      <c r="C832" s="3" t="s">
        <v>637</v>
      </c>
      <c r="D832" s="3" t="s">
        <v>895</v>
      </c>
      <c r="E832" s="14">
        <v>13.502269039845965</v>
      </c>
      <c r="F832" s="4">
        <f>Tabella3[[#This Row],[Comunicazioni
'[N']]]/704223</f>
        <v>1.917328607535676E-5</v>
      </c>
      <c r="G832" s="2"/>
      <c r="H832" s="4">
        <f>Tabella3[[#This Row],[PESO Comunicazioni 
'[%']]]*Tabella3[[#This Row],[Copertura 
'[No = 0 ; SI = 1']]]</f>
        <v>0</v>
      </c>
    </row>
    <row r="833" spans="1:8" x14ac:dyDescent="0.35">
      <c r="A833" s="3" t="s">
        <v>919</v>
      </c>
      <c r="B833" s="3" t="s">
        <v>4</v>
      </c>
      <c r="C833" s="3" t="s">
        <v>637</v>
      </c>
      <c r="D833" s="3" t="s">
        <v>895</v>
      </c>
      <c r="E833" s="14">
        <v>62.072427049326095</v>
      </c>
      <c r="F833" s="4">
        <f>Tabella3[[#This Row],[Comunicazioni
'[N']]]/704223</f>
        <v>8.8143140808133355E-5</v>
      </c>
      <c r="G833" s="2"/>
      <c r="H833" s="4">
        <f>Tabella3[[#This Row],[PESO Comunicazioni 
'[%']]]*Tabella3[[#This Row],[Copertura 
'[No = 0 ; SI = 1']]]</f>
        <v>0</v>
      </c>
    </row>
    <row r="834" spans="1:8" x14ac:dyDescent="0.35">
      <c r="A834" s="3" t="s">
        <v>920</v>
      </c>
      <c r="B834" s="3" t="s">
        <v>4</v>
      </c>
      <c r="C834" s="3" t="s">
        <v>637</v>
      </c>
      <c r="D834" s="3" t="s">
        <v>895</v>
      </c>
      <c r="E834" s="14">
        <v>160.32280522263375</v>
      </c>
      <c r="F834" s="4">
        <f>Tabella3[[#This Row],[Comunicazioni
'[N']]]/704223</f>
        <v>2.2765914379768021E-4</v>
      </c>
      <c r="G834" s="2"/>
      <c r="H834" s="4">
        <f>Tabella3[[#This Row],[PESO Comunicazioni 
'[%']]]*Tabella3[[#This Row],[Copertura 
'[No = 0 ; SI = 1']]]</f>
        <v>0</v>
      </c>
    </row>
    <row r="835" spans="1:8" x14ac:dyDescent="0.35">
      <c r="A835" s="3" t="s">
        <v>921</v>
      </c>
      <c r="B835" s="3" t="s">
        <v>4</v>
      </c>
      <c r="C835" s="3" t="s">
        <v>637</v>
      </c>
      <c r="D835" s="3" t="s">
        <v>895</v>
      </c>
      <c r="E835" s="14">
        <v>152.52495943830561</v>
      </c>
      <c r="F835" s="4">
        <f>Tabella3[[#This Row],[Comunicazioni
'[N']]]/704223</f>
        <v>2.1658616580018774E-4</v>
      </c>
      <c r="G835" s="2"/>
      <c r="H835" s="4">
        <f>Tabella3[[#This Row],[PESO Comunicazioni 
'[%']]]*Tabella3[[#This Row],[Copertura 
'[No = 0 ; SI = 1']]]</f>
        <v>0</v>
      </c>
    </row>
    <row r="836" spans="1:8" x14ac:dyDescent="0.35">
      <c r="A836" s="3" t="s">
        <v>922</v>
      </c>
      <c r="B836" s="3" t="s">
        <v>4</v>
      </c>
      <c r="C836" s="3" t="s">
        <v>637</v>
      </c>
      <c r="D836" s="3" t="s">
        <v>895</v>
      </c>
      <c r="E836" s="14">
        <v>35.443456229595661</v>
      </c>
      <c r="F836" s="4">
        <f>Tabella3[[#This Row],[Comunicazioni
'[N']]]/704223</f>
        <v>5.0329875947811503E-5</v>
      </c>
      <c r="G836" s="2"/>
      <c r="H836" s="4">
        <f>Tabella3[[#This Row],[PESO Comunicazioni 
'[%']]]*Tabella3[[#This Row],[Copertura 
'[No = 0 ; SI = 1']]]</f>
        <v>0</v>
      </c>
    </row>
    <row r="837" spans="1:8" x14ac:dyDescent="0.35">
      <c r="A837" s="3" t="s">
        <v>923</v>
      </c>
      <c r="B837" s="3" t="s">
        <v>4</v>
      </c>
      <c r="C837" s="3" t="s">
        <v>637</v>
      </c>
      <c r="D837" s="3" t="s">
        <v>895</v>
      </c>
      <c r="E837" s="14">
        <v>61.072427049326095</v>
      </c>
      <c r="F837" s="4">
        <f>Tabella3[[#This Row],[Comunicazioni
'[N']]]/704223</f>
        <v>8.6723136065317518E-5</v>
      </c>
      <c r="G837" s="2"/>
      <c r="H837" s="4">
        <f>Tabella3[[#This Row],[PESO Comunicazioni 
'[%']]]*Tabella3[[#This Row],[Copertura 
'[No = 0 ; SI = 1']]]</f>
        <v>0</v>
      </c>
    </row>
    <row r="838" spans="1:8" x14ac:dyDescent="0.35">
      <c r="A838" s="3" t="s">
        <v>925</v>
      </c>
      <c r="B838" s="3" t="s">
        <v>4</v>
      </c>
      <c r="C838" s="3" t="s">
        <v>637</v>
      </c>
      <c r="D838" s="3" t="s">
        <v>926</v>
      </c>
      <c r="E838" s="14">
        <v>499.79197723715038</v>
      </c>
      <c r="F838" s="4">
        <f>Tabella3[[#This Row],[Comunicazioni
'[N']]]/704223</f>
        <v>7.0970697809806039E-4</v>
      </c>
      <c r="G838" s="2"/>
      <c r="H838" s="4">
        <f>Tabella3[[#This Row],[PESO Comunicazioni 
'[%']]]*Tabella3[[#This Row],[Copertura 
'[No = 0 ; SI = 1']]]</f>
        <v>0</v>
      </c>
    </row>
    <row r="839" spans="1:8" x14ac:dyDescent="0.35">
      <c r="A839" s="3" t="s">
        <v>927</v>
      </c>
      <c r="B839" s="3" t="s">
        <v>4</v>
      </c>
      <c r="C839" s="3" t="s">
        <v>637</v>
      </c>
      <c r="D839" s="3" t="s">
        <v>926</v>
      </c>
      <c r="E839" s="14">
        <v>33.003025386461289</v>
      </c>
      <c r="F839" s="4">
        <f>Tabella3[[#This Row],[Comunicazioni
'[N']]]/704223</f>
        <v>4.6864452576046637E-5</v>
      </c>
      <c r="G839" s="2"/>
      <c r="H839" s="4">
        <f>Tabella3[[#This Row],[PESO Comunicazioni 
'[%']]]*Tabella3[[#This Row],[Copertura 
'[No = 0 ; SI = 1']]]</f>
        <v>0</v>
      </c>
    </row>
    <row r="840" spans="1:8" x14ac:dyDescent="0.35">
      <c r="A840" s="3" t="s">
        <v>928</v>
      </c>
      <c r="B840" s="3" t="s">
        <v>4</v>
      </c>
      <c r="C840" s="3" t="s">
        <v>637</v>
      </c>
      <c r="D840" s="3" t="s">
        <v>926</v>
      </c>
      <c r="E840" s="14">
        <v>32.690809016442032</v>
      </c>
      <c r="F840" s="4">
        <f>Tabella3[[#This Row],[Comunicazioni
'[N']]]/704223</f>
        <v>4.6421103849834543E-5</v>
      </c>
      <c r="G840" s="2"/>
      <c r="H840" s="4">
        <f>Tabella3[[#This Row],[PESO Comunicazioni 
'[%']]]*Tabella3[[#This Row],[Copertura 
'[No = 0 ; SI = 1']]]</f>
        <v>0</v>
      </c>
    </row>
    <row r="841" spans="1:8" x14ac:dyDescent="0.35">
      <c r="A841" s="3" t="s">
        <v>929</v>
      </c>
      <c r="B841" s="3" t="s">
        <v>4</v>
      </c>
      <c r="C841" s="3" t="s">
        <v>637</v>
      </c>
      <c r="D841" s="3" t="s">
        <v>926</v>
      </c>
      <c r="E841" s="14">
        <v>18.438918149903728</v>
      </c>
      <c r="F841" s="4">
        <f>Tabella3[[#This Row],[Comunicazioni
'[N']]]/704223</f>
        <v>2.6183351225256384E-5</v>
      </c>
      <c r="G841" s="2"/>
      <c r="H841" s="4">
        <f>Tabella3[[#This Row],[PESO Comunicazioni 
'[%']]]*Tabella3[[#This Row],[Copertura 
'[No = 0 ; SI = 1']]]</f>
        <v>0</v>
      </c>
    </row>
    <row r="842" spans="1:8" x14ac:dyDescent="0.35">
      <c r="A842" s="3" t="s">
        <v>930</v>
      </c>
      <c r="B842" s="3" t="s">
        <v>4</v>
      </c>
      <c r="C842" s="3" t="s">
        <v>637</v>
      </c>
      <c r="D842" s="3" t="s">
        <v>926</v>
      </c>
      <c r="E842" s="14">
        <v>5.8129727166345759</v>
      </c>
      <c r="F842" s="4">
        <f>Tabella3[[#This Row],[Comunicazioni
'[N']]]/704223</f>
        <v>8.2544488274801824E-6</v>
      </c>
      <c r="G842" s="2"/>
      <c r="H842" s="4">
        <f>Tabella3[[#This Row],[PESO Comunicazioni 
'[%']]]*Tabella3[[#This Row],[Copertura 
'[No = 0 ; SI = 1']]]</f>
        <v>0</v>
      </c>
    </row>
    <row r="843" spans="1:8" x14ac:dyDescent="0.35">
      <c r="A843" s="3" t="s">
        <v>931</v>
      </c>
      <c r="B843" s="3" t="s">
        <v>4</v>
      </c>
      <c r="C843" s="3" t="s">
        <v>637</v>
      </c>
      <c r="D843" s="3" t="s">
        <v>926</v>
      </c>
      <c r="E843" s="14">
        <v>379.28214473115116</v>
      </c>
      <c r="F843" s="4">
        <f>Tabella3[[#This Row],[Comunicazioni
'[N']]]/704223</f>
        <v>5.3858244438359894E-4</v>
      </c>
      <c r="G843" s="2"/>
      <c r="H843" s="4">
        <f>Tabella3[[#This Row],[PESO Comunicazioni 
'[%']]]*Tabella3[[#This Row],[Copertura 
'[No = 0 ; SI = 1']]]</f>
        <v>0</v>
      </c>
    </row>
    <row r="844" spans="1:8" x14ac:dyDescent="0.35">
      <c r="A844" s="3" t="s">
        <v>932</v>
      </c>
      <c r="B844" s="3" t="s">
        <v>4</v>
      </c>
      <c r="C844" s="3" t="s">
        <v>637</v>
      </c>
      <c r="D844" s="3" t="s">
        <v>926</v>
      </c>
      <c r="E844" s="14">
        <v>79.506807119537882</v>
      </c>
      <c r="F844" s="4">
        <f>Tabella3[[#This Row],[Comunicazioni
'[N']]]/704223</f>
        <v>1.1290004319588806E-4</v>
      </c>
      <c r="G844" s="2"/>
      <c r="H844" s="4">
        <f>Tabella3[[#This Row],[PESO Comunicazioni 
'[%']]]*Tabella3[[#This Row],[Copertura 
'[No = 0 ; SI = 1']]]</f>
        <v>0</v>
      </c>
    </row>
    <row r="845" spans="1:8" x14ac:dyDescent="0.35">
      <c r="A845" s="3" t="s">
        <v>933</v>
      </c>
      <c r="B845" s="3" t="s">
        <v>4</v>
      </c>
      <c r="C845" s="3" t="s">
        <v>637</v>
      </c>
      <c r="D845" s="3" t="s">
        <v>926</v>
      </c>
      <c r="E845" s="14">
        <v>93.886912459191322</v>
      </c>
      <c r="F845" s="4">
        <f>Tabella3[[#This Row],[Comunicazioni
'[N']]]/704223</f>
        <v>1.3331986098038734E-4</v>
      </c>
      <c r="G845" s="2"/>
      <c r="H845" s="4">
        <f>Tabella3[[#This Row],[PESO Comunicazioni 
'[%']]]*Tabella3[[#This Row],[Copertura 
'[No = 0 ; SI = 1']]]</f>
        <v>0</v>
      </c>
    </row>
    <row r="846" spans="1:8" x14ac:dyDescent="0.35">
      <c r="A846" s="3" t="s">
        <v>934</v>
      </c>
      <c r="B846" s="3" t="s">
        <v>4</v>
      </c>
      <c r="C846" s="3" t="s">
        <v>637</v>
      </c>
      <c r="D846" s="3" t="s">
        <v>926</v>
      </c>
      <c r="E846" s="14">
        <v>13.625945433269152</v>
      </c>
      <c r="F846" s="4">
        <f>Tabella3[[#This Row],[Comunicazioni
'[N']]]/704223</f>
        <v>1.9348907140592046E-5</v>
      </c>
      <c r="G846" s="2"/>
      <c r="H846" s="4">
        <f>Tabella3[[#This Row],[PESO Comunicazioni 
'[%']]]*Tabella3[[#This Row],[Copertura 
'[No = 0 ; SI = 1']]]</f>
        <v>0</v>
      </c>
    </row>
    <row r="847" spans="1:8" x14ac:dyDescent="0.35">
      <c r="A847" s="3" t="s">
        <v>935</v>
      </c>
      <c r="B847" s="3" t="s">
        <v>4</v>
      </c>
      <c r="C847" s="3" t="s">
        <v>637</v>
      </c>
      <c r="D847" s="3" t="s">
        <v>926</v>
      </c>
      <c r="E847" s="14">
        <v>62.194590749518639</v>
      </c>
      <c r="F847" s="4">
        <f>Tabella3[[#This Row],[Comunicazioni
'[N']]]/704223</f>
        <v>8.8316613841806703E-5</v>
      </c>
      <c r="G847" s="2"/>
      <c r="H847" s="4">
        <f>Tabella3[[#This Row],[PESO Comunicazioni 
'[%']]]*Tabella3[[#This Row],[Copertura 
'[No = 0 ; SI = 1']]]</f>
        <v>0</v>
      </c>
    </row>
    <row r="848" spans="1:8" x14ac:dyDescent="0.35">
      <c r="A848" s="3" t="s">
        <v>936</v>
      </c>
      <c r="B848" s="3" t="s">
        <v>4</v>
      </c>
      <c r="C848" s="3" t="s">
        <v>637</v>
      </c>
      <c r="D848" s="3" t="s">
        <v>926</v>
      </c>
      <c r="E848" s="14">
        <v>55.441943536365017</v>
      </c>
      <c r="F848" s="4">
        <f>Tabella3[[#This Row],[Comunicazioni
'[N']]]/704223</f>
        <v>7.872782277256638E-5</v>
      </c>
      <c r="G848" s="2"/>
      <c r="H848" s="4">
        <f>Tabella3[[#This Row],[PESO Comunicazioni 
'[%']]]*Tabella3[[#This Row],[Copertura 
'[No = 0 ; SI = 1']]]</f>
        <v>0</v>
      </c>
    </row>
    <row r="849" spans="1:8" x14ac:dyDescent="0.35">
      <c r="A849" s="3" t="s">
        <v>937</v>
      </c>
      <c r="B849" s="3" t="s">
        <v>4</v>
      </c>
      <c r="C849" s="3" t="s">
        <v>637</v>
      </c>
      <c r="D849" s="3" t="s">
        <v>926</v>
      </c>
      <c r="E849" s="14">
        <v>32.503781733076607</v>
      </c>
      <c r="F849" s="4">
        <f>Tabella3[[#This Row],[Comunicazioni
'[N']]]/704223</f>
        <v>4.6155524220419678E-5</v>
      </c>
      <c r="G849" s="2"/>
      <c r="H849" s="4">
        <f>Tabella3[[#This Row],[PESO Comunicazioni 
'[%']]]*Tabella3[[#This Row],[Copertura 
'[No = 0 ; SI = 1']]]</f>
        <v>0</v>
      </c>
    </row>
    <row r="850" spans="1:8" x14ac:dyDescent="0.35">
      <c r="A850" s="3" t="s">
        <v>938</v>
      </c>
      <c r="B850" s="3" t="s">
        <v>4</v>
      </c>
      <c r="C850" s="3" t="s">
        <v>637</v>
      </c>
      <c r="D850" s="3" t="s">
        <v>926</v>
      </c>
      <c r="E850" s="14">
        <v>16.190052669826713</v>
      </c>
      <c r="F850" s="4">
        <f>Tabella3[[#This Row],[Comunicazioni
'[N']]]/704223</f>
        <v>2.2989951577592202E-5</v>
      </c>
      <c r="G850" s="2"/>
      <c r="H850" s="4">
        <f>Tabella3[[#This Row],[PESO Comunicazioni 
'[%']]]*Tabella3[[#This Row],[Copertura 
'[No = 0 ; SI = 1']]]</f>
        <v>0</v>
      </c>
    </row>
    <row r="851" spans="1:8" x14ac:dyDescent="0.35">
      <c r="A851" s="3" t="s">
        <v>939</v>
      </c>
      <c r="B851" s="3" t="s">
        <v>4</v>
      </c>
      <c r="C851" s="3" t="s">
        <v>637</v>
      </c>
      <c r="D851" s="3" t="s">
        <v>926</v>
      </c>
      <c r="E851" s="14">
        <v>48.503781733076607</v>
      </c>
      <c r="F851" s="4">
        <f>Tabella3[[#This Row],[Comunicazioni
'[N']]]/704223</f>
        <v>6.8875600105473134E-5</v>
      </c>
      <c r="G851" s="2"/>
      <c r="H851" s="4">
        <f>Tabella3[[#This Row],[PESO Comunicazioni 
'[%']]]*Tabella3[[#This Row],[Copertura 
'[No = 0 ; SI = 1']]]</f>
        <v>0</v>
      </c>
    </row>
    <row r="852" spans="1:8" x14ac:dyDescent="0.35">
      <c r="A852" s="3" t="s">
        <v>940</v>
      </c>
      <c r="B852" s="3" t="s">
        <v>4</v>
      </c>
      <c r="C852" s="3" t="s">
        <v>637</v>
      </c>
      <c r="D852" s="3" t="s">
        <v>926</v>
      </c>
      <c r="E852" s="14">
        <v>60.380105339653426</v>
      </c>
      <c r="F852" s="4">
        <f>Tabella3[[#This Row],[Comunicazioni
'[N']]]/704223</f>
        <v>8.5740035954027952E-5</v>
      </c>
      <c r="G852" s="2"/>
      <c r="H852" s="4">
        <f>Tabella3[[#This Row],[PESO Comunicazioni 
'[%']]]*Tabella3[[#This Row],[Copertura 
'[No = 0 ; SI = 1']]]</f>
        <v>0</v>
      </c>
    </row>
    <row r="853" spans="1:8" x14ac:dyDescent="0.35">
      <c r="A853" s="3" t="s">
        <v>941</v>
      </c>
      <c r="B853" s="3" t="s">
        <v>4</v>
      </c>
      <c r="C853" s="3" t="s">
        <v>637</v>
      </c>
      <c r="D853" s="3" t="s">
        <v>926</v>
      </c>
      <c r="E853" s="14">
        <v>68.69383440290332</v>
      </c>
      <c r="F853" s="4">
        <f>Tabella3[[#This Row],[Comunicazioni
'[N']]]/704223</f>
        <v>9.7545570654328698E-5</v>
      </c>
      <c r="G853" s="2"/>
      <c r="H853" s="4">
        <f>Tabella3[[#This Row],[PESO Comunicazioni 
'[%']]]*Tabella3[[#This Row],[Copertura 
'[No = 0 ; SI = 1']]]</f>
        <v>0</v>
      </c>
    </row>
    <row r="854" spans="1:8" x14ac:dyDescent="0.35">
      <c r="A854" s="3" t="s">
        <v>942</v>
      </c>
      <c r="B854" s="3" t="s">
        <v>4</v>
      </c>
      <c r="C854" s="3" t="s">
        <v>637</v>
      </c>
      <c r="D854" s="3" t="s">
        <v>926</v>
      </c>
      <c r="E854" s="14">
        <v>105.63350889942237</v>
      </c>
      <c r="F854" s="4">
        <f>Tabella3[[#This Row],[Comunicazioni
'[N']]]/704223</f>
        <v>1.5000008363745911E-4</v>
      </c>
      <c r="G854" s="2"/>
      <c r="H854" s="4">
        <f>Tabella3[[#This Row],[PESO Comunicazioni 
'[%']]]*Tabella3[[#This Row],[Copertura 
'[No = 0 ; SI = 1']]]</f>
        <v>0</v>
      </c>
    </row>
    <row r="855" spans="1:8" x14ac:dyDescent="0.35">
      <c r="A855" s="3" t="s">
        <v>943</v>
      </c>
      <c r="B855" s="3" t="s">
        <v>4</v>
      </c>
      <c r="C855" s="3" t="s">
        <v>637</v>
      </c>
      <c r="D855" s="3" t="s">
        <v>926</v>
      </c>
      <c r="E855" s="14">
        <v>229.83112503540229</v>
      </c>
      <c r="F855" s="4">
        <f>Tabella3[[#This Row],[Comunicazioni
'[N']]]/704223</f>
        <v>3.2636128759697185E-4</v>
      </c>
      <c r="G855" s="2"/>
      <c r="H855" s="4">
        <f>Tabella3[[#This Row],[PESO Comunicazioni 
'[%']]]*Tabella3[[#This Row],[Copertura 
'[No = 0 ; SI = 1']]]</f>
        <v>0</v>
      </c>
    </row>
    <row r="856" spans="1:8" x14ac:dyDescent="0.35">
      <c r="A856" s="3" t="s">
        <v>944</v>
      </c>
      <c r="B856" s="3" t="s">
        <v>4</v>
      </c>
      <c r="C856" s="3" t="s">
        <v>637</v>
      </c>
      <c r="D856" s="3" t="s">
        <v>926</v>
      </c>
      <c r="E856" s="14">
        <v>86.944212576210987</v>
      </c>
      <c r="F856" s="4">
        <f>Tabella3[[#This Row],[Comunicazioni
'[N']]]/704223</f>
        <v>1.2346119421860829E-4</v>
      </c>
      <c r="G856" s="2"/>
      <c r="H856" s="4">
        <f>Tabella3[[#This Row],[PESO Comunicazioni 
'[%']]]*Tabella3[[#This Row],[Copertura 
'[No = 0 ; SI = 1']]]</f>
        <v>0</v>
      </c>
    </row>
    <row r="857" spans="1:8" x14ac:dyDescent="0.35">
      <c r="A857" s="3" t="s">
        <v>945</v>
      </c>
      <c r="B857" s="3" t="s">
        <v>4</v>
      </c>
      <c r="C857" s="3" t="s">
        <v>637</v>
      </c>
      <c r="D857" s="3" t="s">
        <v>926</v>
      </c>
      <c r="E857" s="14">
        <v>9.5641072365575592</v>
      </c>
      <c r="F857" s="4">
        <f>Tabella3[[#This Row],[Comunicazioni
'[N']]]/704223</f>
        <v>1.3581077636711041E-5</v>
      </c>
      <c r="G857" s="2"/>
      <c r="H857" s="4">
        <f>Tabella3[[#This Row],[PESO Comunicazioni 
'[%']]]*Tabella3[[#This Row],[Copertura 
'[No = 0 ; SI = 1']]]</f>
        <v>0</v>
      </c>
    </row>
    <row r="858" spans="1:8" x14ac:dyDescent="0.35">
      <c r="A858" s="3" t="s">
        <v>946</v>
      </c>
      <c r="B858" s="3" t="s">
        <v>4</v>
      </c>
      <c r="C858" s="3" t="s">
        <v>637</v>
      </c>
      <c r="D858" s="3" t="s">
        <v>926</v>
      </c>
      <c r="E858" s="14">
        <v>207.89296323211389</v>
      </c>
      <c r="F858" s="4">
        <f>Tabella3[[#This Row],[Comunicazioni
'[N']]]/704223</f>
        <v>2.9520899378764098E-4</v>
      </c>
      <c r="G858" s="2"/>
      <c r="H858" s="4">
        <f>Tabella3[[#This Row],[PESO Comunicazioni 
'[%']]]*Tabella3[[#This Row],[Copertura 
'[No = 0 ; SI = 1']]]</f>
        <v>0</v>
      </c>
    </row>
    <row r="859" spans="1:8" x14ac:dyDescent="0.35">
      <c r="A859" s="3" t="s">
        <v>947</v>
      </c>
      <c r="B859" s="3" t="s">
        <v>4</v>
      </c>
      <c r="C859" s="3" t="s">
        <v>637</v>
      </c>
      <c r="D859" s="3" t="s">
        <v>926</v>
      </c>
      <c r="E859" s="14">
        <v>57.817510796326502</v>
      </c>
      <c r="F859" s="4">
        <f>Tabella3[[#This Row],[Comunicazioni
'[N']]]/704223</f>
        <v>8.210113954858973E-5</v>
      </c>
      <c r="G859" s="2"/>
      <c r="H859" s="4">
        <f>Tabella3[[#This Row],[PESO Comunicazioni 
'[%']]]*Tabella3[[#This Row],[Copertura 
'[No = 0 ; SI = 1']]]</f>
        <v>0</v>
      </c>
    </row>
    <row r="860" spans="1:8" x14ac:dyDescent="0.35">
      <c r="A860" s="3" t="s">
        <v>948</v>
      </c>
      <c r="B860" s="3" t="s">
        <v>4</v>
      </c>
      <c r="C860" s="3" t="s">
        <v>637</v>
      </c>
      <c r="D860" s="3" t="s">
        <v>926</v>
      </c>
      <c r="E860" s="14">
        <v>37.06486358317288</v>
      </c>
      <c r="F860" s="4">
        <f>Tabella3[[#This Row],[Comunicazioni
'[N']]]/704223</f>
        <v>5.2632282079927633E-5</v>
      </c>
      <c r="G860" s="2"/>
      <c r="H860" s="4">
        <f>Tabella3[[#This Row],[PESO Comunicazioni 
'[%']]]*Tabella3[[#This Row],[Copertura 
'[No = 0 ; SI = 1']]]</f>
        <v>0</v>
      </c>
    </row>
    <row r="861" spans="1:8" x14ac:dyDescent="0.35">
      <c r="A861" s="3" t="s">
        <v>949</v>
      </c>
      <c r="B861" s="3" t="s">
        <v>4</v>
      </c>
      <c r="C861" s="3" t="s">
        <v>637</v>
      </c>
      <c r="D861" s="3" t="s">
        <v>926</v>
      </c>
      <c r="E861" s="14">
        <v>16.876323606576811</v>
      </c>
      <c r="F861" s="4">
        <f>Tabella3[[#This Row],[Comunicazioni
'[N']]]/704223</f>
        <v>2.396445956263401E-5</v>
      </c>
      <c r="G861" s="2"/>
      <c r="H861" s="4">
        <f>Tabella3[[#This Row],[PESO Comunicazioni 
'[%']]]*Tabella3[[#This Row],[Copertura 
'[No = 0 ; SI = 1']]]</f>
        <v>0</v>
      </c>
    </row>
    <row r="862" spans="1:8" x14ac:dyDescent="0.35">
      <c r="A862" s="3" t="s">
        <v>950</v>
      </c>
      <c r="B862" s="3" t="s">
        <v>4</v>
      </c>
      <c r="C862" s="3" t="s">
        <v>637</v>
      </c>
      <c r="D862" s="3" t="s">
        <v>926</v>
      </c>
      <c r="E862" s="14">
        <v>13.689296323211389</v>
      </c>
      <c r="F862" s="4">
        <f>Tabella3[[#This Row],[Comunicazioni
'[N']]]/704223</f>
        <v>1.9438865704771625E-5</v>
      </c>
      <c r="G862" s="2"/>
      <c r="H862" s="4">
        <f>Tabella3[[#This Row],[PESO Comunicazioni 
'[%']]]*Tabella3[[#This Row],[Copertura 
'[No = 0 ; SI = 1']]]</f>
        <v>0</v>
      </c>
    </row>
    <row r="863" spans="1:8" x14ac:dyDescent="0.35">
      <c r="A863" s="3" t="s">
        <v>951</v>
      </c>
      <c r="B863" s="3" t="s">
        <v>4</v>
      </c>
      <c r="C863" s="3" t="s">
        <v>637</v>
      </c>
      <c r="D863" s="3" t="s">
        <v>926</v>
      </c>
      <c r="E863" s="14">
        <v>10.438918149903728</v>
      </c>
      <c r="F863" s="4">
        <f>Tabella3[[#This Row],[Comunicazioni
'[N']]]/704223</f>
        <v>1.4823313282729658E-5</v>
      </c>
      <c r="G863" s="2"/>
      <c r="H863" s="4">
        <f>Tabella3[[#This Row],[PESO Comunicazioni 
'[%']]]*Tabella3[[#This Row],[Copertura 
'[No = 0 ; SI = 1']]]</f>
        <v>0</v>
      </c>
    </row>
    <row r="864" spans="1:8" x14ac:dyDescent="0.35">
      <c r="A864" s="3" t="s">
        <v>952</v>
      </c>
      <c r="B864" s="3" t="s">
        <v>4</v>
      </c>
      <c r="C864" s="3" t="s">
        <v>637</v>
      </c>
      <c r="D864" s="3" t="s">
        <v>926</v>
      </c>
      <c r="E864" s="14">
        <v>1.1251890866538303</v>
      </c>
      <c r="F864" s="4">
        <f>Tabella3[[#This Row],[Comunicazioni
'[N']]]/704223</f>
        <v>1.5977738396130634E-6</v>
      </c>
      <c r="G864" s="2"/>
      <c r="H864" s="4">
        <f>Tabella3[[#This Row],[PESO Comunicazioni 
'[%']]]*Tabella3[[#This Row],[Copertura 
'[No = 0 ; SI = 1']]]</f>
        <v>0</v>
      </c>
    </row>
    <row r="865" spans="1:8" x14ac:dyDescent="0.35">
      <c r="A865" s="3" t="s">
        <v>953</v>
      </c>
      <c r="B865" s="3" t="s">
        <v>4</v>
      </c>
      <c r="C865" s="3" t="s">
        <v>637</v>
      </c>
      <c r="D865" s="3" t="s">
        <v>926</v>
      </c>
      <c r="E865" s="14">
        <v>9.5641072365575592</v>
      </c>
      <c r="F865" s="4">
        <f>Tabella3[[#This Row],[Comunicazioni
'[N']]]/704223</f>
        <v>1.3581077636711041E-5</v>
      </c>
      <c r="G865" s="2"/>
      <c r="H865" s="4">
        <f>Tabella3[[#This Row],[PESO Comunicazioni 
'[%']]]*Tabella3[[#This Row],[Copertura 
'[No = 0 ; SI = 1']]]</f>
        <v>0</v>
      </c>
    </row>
    <row r="866" spans="1:8" x14ac:dyDescent="0.35">
      <c r="A866" s="3" t="s">
        <v>954</v>
      </c>
      <c r="B866" s="3" t="s">
        <v>4</v>
      </c>
      <c r="C866" s="3" t="s">
        <v>637</v>
      </c>
      <c r="D866" s="3" t="s">
        <v>926</v>
      </c>
      <c r="E866" s="14">
        <v>3.3755672599614912</v>
      </c>
      <c r="F866" s="4">
        <f>Tabella3[[#This Row],[Comunicazioni
'[N']]]/704223</f>
        <v>4.7933215188391901E-6</v>
      </c>
      <c r="G866" s="2"/>
      <c r="H866" s="4">
        <f>Tabella3[[#This Row],[PESO Comunicazioni 
'[%']]]*Tabella3[[#This Row],[Copertura 
'[No = 0 ; SI = 1']]]</f>
        <v>0</v>
      </c>
    </row>
    <row r="867" spans="1:8" x14ac:dyDescent="0.35">
      <c r="A867" s="3" t="s">
        <v>955</v>
      </c>
      <c r="B867" s="3" t="s">
        <v>4</v>
      </c>
      <c r="C867" s="3" t="s">
        <v>637</v>
      </c>
      <c r="D867" s="3" t="s">
        <v>926</v>
      </c>
      <c r="E867" s="14">
        <v>4.5007563466153213</v>
      </c>
      <c r="F867" s="4">
        <f>Tabella3[[#This Row],[Comunicazioni
'[N']]]/704223</f>
        <v>6.3910953584522538E-6</v>
      </c>
      <c r="G867" s="2"/>
      <c r="H867" s="4">
        <f>Tabella3[[#This Row],[PESO Comunicazioni 
'[%']]]*Tabella3[[#This Row],[Copertura 
'[No = 0 ; SI = 1']]]</f>
        <v>0</v>
      </c>
    </row>
    <row r="868" spans="1:8" x14ac:dyDescent="0.35">
      <c r="A868" s="3" t="s">
        <v>956</v>
      </c>
      <c r="B868" s="3" t="s">
        <v>4</v>
      </c>
      <c r="C868" s="3" t="s">
        <v>637</v>
      </c>
      <c r="D868" s="3" t="s">
        <v>926</v>
      </c>
      <c r="E868" s="14">
        <v>20.564107236557561</v>
      </c>
      <c r="F868" s="4">
        <f>Tabella3[[#This Row],[Comunicazioni
'[N']]]/704223</f>
        <v>2.9201129807685295E-5</v>
      </c>
      <c r="G868" s="2"/>
      <c r="H868" s="4">
        <f>Tabella3[[#This Row],[PESO Comunicazioni 
'[%']]]*Tabella3[[#This Row],[Copertura 
'[No = 0 ; SI = 1']]]</f>
        <v>0</v>
      </c>
    </row>
    <row r="869" spans="1:8" x14ac:dyDescent="0.35">
      <c r="A869" s="3" t="s">
        <v>957</v>
      </c>
      <c r="B869" s="3" t="s">
        <v>4</v>
      </c>
      <c r="C869" s="3" t="s">
        <v>637</v>
      </c>
      <c r="D869" s="3" t="s">
        <v>926</v>
      </c>
      <c r="E869" s="14">
        <v>5.2503781733076611</v>
      </c>
      <c r="F869" s="4">
        <f>Tabella3[[#This Row],[Comunicazioni
'[N']]]/704223</f>
        <v>7.4555619076736506E-6</v>
      </c>
      <c r="G869" s="2"/>
      <c r="H869" s="4">
        <f>Tabella3[[#This Row],[PESO Comunicazioni 
'[%']]]*Tabella3[[#This Row],[Copertura 
'[No = 0 ; SI = 1']]]</f>
        <v>0</v>
      </c>
    </row>
    <row r="870" spans="1:8" x14ac:dyDescent="0.35">
      <c r="A870" s="3" t="s">
        <v>958</v>
      </c>
      <c r="B870" s="3" t="s">
        <v>4</v>
      </c>
      <c r="C870" s="3" t="s">
        <v>637</v>
      </c>
      <c r="D870" s="3" t="s">
        <v>926</v>
      </c>
      <c r="E870" s="14">
        <v>50.129727166345759</v>
      </c>
      <c r="F870" s="4">
        <f>Tabella3[[#This Row],[Comunicazioni
'[N']]]/704223</f>
        <v>7.1184450332275093E-5</v>
      </c>
      <c r="G870" s="2"/>
      <c r="H870" s="4">
        <f>Tabella3[[#This Row],[PESO Comunicazioni 
'[%']]]*Tabella3[[#This Row],[Copertura 
'[No = 0 ; SI = 1']]]</f>
        <v>0</v>
      </c>
    </row>
    <row r="871" spans="1:8" x14ac:dyDescent="0.35">
      <c r="A871" s="3" t="s">
        <v>959</v>
      </c>
      <c r="B871" s="3" t="s">
        <v>4</v>
      </c>
      <c r="C871" s="3" t="s">
        <v>637</v>
      </c>
      <c r="D871" s="3" t="s">
        <v>926</v>
      </c>
      <c r="E871" s="14">
        <v>58.129727166345759</v>
      </c>
      <c r="F871" s="4">
        <f>Tabella3[[#This Row],[Comunicazioni
'[N']]]/704223</f>
        <v>8.2544488274801818E-5</v>
      </c>
      <c r="G871" s="2"/>
      <c r="H871" s="4">
        <f>Tabella3[[#This Row],[PESO Comunicazioni 
'[%']]]*Tabella3[[#This Row],[Copertura 
'[No = 0 ; SI = 1']]]</f>
        <v>0</v>
      </c>
    </row>
    <row r="872" spans="1:8" x14ac:dyDescent="0.35">
      <c r="A872" s="3" t="s">
        <v>960</v>
      </c>
      <c r="B872" s="3" t="s">
        <v>4</v>
      </c>
      <c r="C872" s="3" t="s">
        <v>637</v>
      </c>
      <c r="D872" s="3" t="s">
        <v>926</v>
      </c>
      <c r="E872" s="14">
        <v>43.441943536365017</v>
      </c>
      <c r="F872" s="4">
        <f>Tabella3[[#This Row],[Comunicazioni
'[N']]]/704223</f>
        <v>6.1687765858776293E-5</v>
      </c>
      <c r="G872" s="2"/>
      <c r="H872" s="4">
        <f>Tabella3[[#This Row],[PESO Comunicazioni 
'[%']]]*Tabella3[[#This Row],[Copertura 
'[No = 0 ; SI = 1']]]</f>
        <v>0</v>
      </c>
    </row>
    <row r="873" spans="1:8" x14ac:dyDescent="0.35">
      <c r="A873" s="3" t="s">
        <v>961</v>
      </c>
      <c r="B873" s="3" t="s">
        <v>4</v>
      </c>
      <c r="C873" s="3" t="s">
        <v>637</v>
      </c>
      <c r="D873" s="3" t="s">
        <v>926</v>
      </c>
      <c r="E873" s="14">
        <v>55.067888969634168</v>
      </c>
      <c r="F873" s="4">
        <f>Tabella3[[#This Row],[Comunicazioni
'[N']]]/704223</f>
        <v>7.8196663513736652E-5</v>
      </c>
      <c r="G873" s="2"/>
      <c r="H873" s="4">
        <f>Tabella3[[#This Row],[PESO Comunicazioni 
'[%']]]*Tabella3[[#This Row],[Copertura 
'[No = 0 ; SI = 1']]]</f>
        <v>0</v>
      </c>
    </row>
    <row r="874" spans="1:8" x14ac:dyDescent="0.35">
      <c r="A874" s="3" t="s">
        <v>962</v>
      </c>
      <c r="B874" s="3" t="s">
        <v>4</v>
      </c>
      <c r="C874" s="3" t="s">
        <v>637</v>
      </c>
      <c r="D874" s="3" t="s">
        <v>926</v>
      </c>
      <c r="E874" s="14">
        <v>118.82204887601844</v>
      </c>
      <c r="F874" s="4">
        <f>Tabella3[[#This Row],[Comunicazioni
'[N']]]/704223</f>
        <v>1.6872787295504186E-4</v>
      </c>
      <c r="G874" s="2"/>
      <c r="H874" s="4">
        <f>Tabella3[[#This Row],[PESO Comunicazioni 
'[%']]]*Tabella3[[#This Row],[Copertura 
'[No = 0 ; SI = 1']]]</f>
        <v>0</v>
      </c>
    </row>
    <row r="875" spans="1:8" x14ac:dyDescent="0.35">
      <c r="A875" s="3" t="s">
        <v>963</v>
      </c>
      <c r="B875" s="3" t="s">
        <v>4</v>
      </c>
      <c r="C875" s="3" t="s">
        <v>637</v>
      </c>
      <c r="D875" s="3" t="s">
        <v>926</v>
      </c>
      <c r="E875" s="14">
        <v>37.066376276403524</v>
      </c>
      <c r="F875" s="4">
        <f>Tabella3[[#This Row],[Comunicazioni
'[N']]]/704223</f>
        <v>5.2634430111489574E-5</v>
      </c>
      <c r="G875" s="2"/>
      <c r="H875" s="4">
        <f>Tabella3[[#This Row],[PESO Comunicazioni 
'[%']]]*Tabella3[[#This Row],[Copertura 
'[No = 0 ; SI = 1']]]</f>
        <v>0</v>
      </c>
    </row>
    <row r="876" spans="1:8" x14ac:dyDescent="0.35">
      <c r="A876" s="3" t="s">
        <v>964</v>
      </c>
      <c r="B876" s="3" t="s">
        <v>4</v>
      </c>
      <c r="C876" s="3" t="s">
        <v>637</v>
      </c>
      <c r="D876" s="3" t="s">
        <v>926</v>
      </c>
      <c r="E876" s="14">
        <v>68.819023489557139</v>
      </c>
      <c r="F876" s="4">
        <f>Tabella3[[#This Row],[Comunicazioni
'[N']]]/704223</f>
        <v>9.77233397511259E-5</v>
      </c>
      <c r="G876" s="2"/>
      <c r="H876" s="4">
        <f>Tabella3[[#This Row],[PESO Comunicazioni 
'[%']]]*Tabella3[[#This Row],[Copertura 
'[No = 0 ; SI = 1']]]</f>
        <v>0</v>
      </c>
    </row>
    <row r="877" spans="1:8" x14ac:dyDescent="0.35">
      <c r="A877" s="3" t="s">
        <v>965</v>
      </c>
      <c r="B877" s="3" t="s">
        <v>4</v>
      </c>
      <c r="C877" s="3" t="s">
        <v>637</v>
      </c>
      <c r="D877" s="3" t="s">
        <v>926</v>
      </c>
      <c r="E877" s="14">
        <v>361.21728114797827</v>
      </c>
      <c r="F877" s="4">
        <f>Tabella3[[#This Row],[Comunicazioni
'[N']]]/704223</f>
        <v>5.1293025241717222E-4</v>
      </c>
      <c r="G877" s="2"/>
      <c r="H877" s="4">
        <f>Tabella3[[#This Row],[PESO Comunicazioni 
'[%']]]*Tabella3[[#This Row],[Copertura 
'[No = 0 ; SI = 1']]]</f>
        <v>0</v>
      </c>
    </row>
    <row r="878" spans="1:8" x14ac:dyDescent="0.35">
      <c r="A878" s="3" t="s">
        <v>966</v>
      </c>
      <c r="B878" s="3" t="s">
        <v>4</v>
      </c>
      <c r="C878" s="3" t="s">
        <v>637</v>
      </c>
      <c r="D878" s="3" t="s">
        <v>926</v>
      </c>
      <c r="E878" s="14">
        <v>56.129727166345759</v>
      </c>
      <c r="F878" s="4">
        <f>Tabella3[[#This Row],[Comunicazioni
'[N']]]/704223</f>
        <v>7.970447878917013E-5</v>
      </c>
      <c r="G878" s="2"/>
      <c r="H878" s="4">
        <f>Tabella3[[#This Row],[PESO Comunicazioni 
'[%']]]*Tabella3[[#This Row],[Copertura 
'[No = 0 ; SI = 1']]]</f>
        <v>0</v>
      </c>
    </row>
    <row r="879" spans="1:8" x14ac:dyDescent="0.35">
      <c r="A879" s="3" t="s">
        <v>967</v>
      </c>
      <c r="B879" s="3" t="s">
        <v>4</v>
      </c>
      <c r="C879" s="3" t="s">
        <v>637</v>
      </c>
      <c r="D879" s="3" t="s">
        <v>926</v>
      </c>
      <c r="E879" s="14">
        <v>170.82809964894102</v>
      </c>
      <c r="F879" s="4">
        <f>Tabella3[[#This Row],[Comunicazioni
'[N']]]/704223</f>
        <v>2.4257671170771334E-4</v>
      </c>
      <c r="G879" s="2"/>
      <c r="H879" s="4">
        <f>Tabella3[[#This Row],[PESO Comunicazioni 
'[%']]]*Tabella3[[#This Row],[Copertura 
'[No = 0 ; SI = 1']]]</f>
        <v>0</v>
      </c>
    </row>
    <row r="880" spans="1:8" x14ac:dyDescent="0.35">
      <c r="A880" s="3" t="s">
        <v>968</v>
      </c>
      <c r="B880" s="3" t="s">
        <v>4</v>
      </c>
      <c r="C880" s="3" t="s">
        <v>637</v>
      </c>
      <c r="D880" s="3" t="s">
        <v>926</v>
      </c>
      <c r="E880" s="14">
        <v>60.819023489557146</v>
      </c>
      <c r="F880" s="4">
        <f>Tabella3[[#This Row],[Comunicazioni
'[N']]]/704223</f>
        <v>8.636330180859919E-5</v>
      </c>
      <c r="G880" s="2"/>
      <c r="H880" s="4">
        <f>Tabella3[[#This Row],[PESO Comunicazioni 
'[%']]]*Tabella3[[#This Row],[Copertura 
'[No = 0 ; SI = 1']]]</f>
        <v>0</v>
      </c>
    </row>
    <row r="881" spans="1:8" x14ac:dyDescent="0.35">
      <c r="A881" s="3" t="s">
        <v>969</v>
      </c>
      <c r="B881" s="3" t="s">
        <v>4</v>
      </c>
      <c r="C881" s="3" t="s">
        <v>637</v>
      </c>
      <c r="D881" s="3" t="s">
        <v>926</v>
      </c>
      <c r="E881" s="14">
        <v>211.7692868386907</v>
      </c>
      <c r="F881" s="4">
        <f>Tabella3[[#This Row],[Comunicazioni
'[N']]]/704223</f>
        <v>3.0071339169366907E-4</v>
      </c>
      <c r="G881" s="2"/>
      <c r="H881" s="4">
        <f>Tabella3[[#This Row],[PESO Comunicazioni 
'[%']]]*Tabella3[[#This Row],[Copertura 
'[No = 0 ; SI = 1']]]</f>
        <v>0</v>
      </c>
    </row>
    <row r="882" spans="1:8" x14ac:dyDescent="0.35">
      <c r="A882" s="3" t="s">
        <v>970</v>
      </c>
      <c r="B882" s="3" t="s">
        <v>4</v>
      </c>
      <c r="C882" s="3" t="s">
        <v>637</v>
      </c>
      <c r="D882" s="3" t="s">
        <v>926</v>
      </c>
      <c r="E882" s="14">
        <v>58.505294426307252</v>
      </c>
      <c r="F882" s="4">
        <f>Tabella3[[#This Row],[Comunicazioni
'[N']]]/704223</f>
        <v>8.307779556519348E-5</v>
      </c>
      <c r="G882" s="2"/>
      <c r="H882" s="4">
        <f>Tabella3[[#This Row],[PESO Comunicazioni 
'[%']]]*Tabella3[[#This Row],[Copertura 
'[No = 0 ; SI = 1']]]</f>
        <v>0</v>
      </c>
    </row>
    <row r="883" spans="1:8" x14ac:dyDescent="0.35">
      <c r="A883" s="3" t="s">
        <v>971</v>
      </c>
      <c r="B883" s="3" t="s">
        <v>4</v>
      </c>
      <c r="C883" s="3" t="s">
        <v>637</v>
      </c>
      <c r="D883" s="3" t="s">
        <v>926</v>
      </c>
      <c r="E883" s="14">
        <v>64.630483512961078</v>
      </c>
      <c r="F883" s="4">
        <f>Tabella3[[#This Row],[Comunicazioni
'[N']]]/704223</f>
        <v>9.1775593118885747E-5</v>
      </c>
      <c r="G883" s="2"/>
      <c r="H883" s="4">
        <f>Tabella3[[#This Row],[PESO Comunicazioni 
'[%']]]*Tabella3[[#This Row],[Copertura 
'[No = 0 ; SI = 1']]]</f>
        <v>0</v>
      </c>
    </row>
    <row r="884" spans="1:8" x14ac:dyDescent="0.35">
      <c r="A884" s="3" t="s">
        <v>972</v>
      </c>
      <c r="B884" s="3" t="s">
        <v>4</v>
      </c>
      <c r="C884" s="3" t="s">
        <v>637</v>
      </c>
      <c r="D884" s="3" t="s">
        <v>926</v>
      </c>
      <c r="E884" s="14">
        <v>36.253403559768941</v>
      </c>
      <c r="F884" s="4">
        <f>Tabella3[[#This Row],[Comunicazioni
'[N']]]/704223</f>
        <v>5.1480004998088588E-5</v>
      </c>
      <c r="G884" s="2"/>
      <c r="H884" s="4">
        <f>Tabella3[[#This Row],[PESO Comunicazioni 
'[%']]]*Tabella3[[#This Row],[Copertura 
'[No = 0 ; SI = 1']]]</f>
        <v>0</v>
      </c>
    </row>
    <row r="885" spans="1:8" x14ac:dyDescent="0.35">
      <c r="A885" s="3" t="s">
        <v>973</v>
      </c>
      <c r="B885" s="3" t="s">
        <v>4</v>
      </c>
      <c r="C885" s="3" t="s">
        <v>637</v>
      </c>
      <c r="D885" s="3" t="s">
        <v>926</v>
      </c>
      <c r="E885" s="14">
        <v>99.19610344274929</v>
      </c>
      <c r="F885" s="4">
        <f>Tabella3[[#This Row],[Comunicazioni
'[N']]]/704223</f>
        <v>1.4085893735755477E-4</v>
      </c>
      <c r="G885" s="2"/>
      <c r="H885" s="4">
        <f>Tabella3[[#This Row],[PESO Comunicazioni 
'[%']]]*Tabella3[[#This Row],[Copertura 
'[No = 0 ; SI = 1']]]</f>
        <v>0</v>
      </c>
    </row>
    <row r="886" spans="1:8" x14ac:dyDescent="0.35">
      <c r="A886" s="3" t="s">
        <v>974</v>
      </c>
      <c r="B886" s="3" t="s">
        <v>4</v>
      </c>
      <c r="C886" s="3" t="s">
        <v>637</v>
      </c>
      <c r="D886" s="3" t="s">
        <v>926</v>
      </c>
      <c r="E886" s="14">
        <v>192.01512693230643</v>
      </c>
      <c r="F886" s="4">
        <f>Tabella3[[#This Row],[Comunicazioni
'[N']]]/704223</f>
        <v>2.7266239093626086E-4</v>
      </c>
      <c r="G886" s="2"/>
      <c r="H886" s="4">
        <f>Tabella3[[#This Row],[PESO Comunicazioni 
'[%']]]*Tabella3[[#This Row],[Copertura 
'[No = 0 ; SI = 1']]]</f>
        <v>0</v>
      </c>
    </row>
    <row r="887" spans="1:8" x14ac:dyDescent="0.35">
      <c r="A887" s="3" t="s">
        <v>975</v>
      </c>
      <c r="B887" s="3" t="s">
        <v>4</v>
      </c>
      <c r="C887" s="3" t="s">
        <v>637</v>
      </c>
      <c r="D887" s="3" t="s">
        <v>926</v>
      </c>
      <c r="E887" s="14">
        <v>20.565619929788202</v>
      </c>
      <c r="F887" s="4">
        <f>Tabella3[[#This Row],[Comunicazioni
'[N']]]/704223</f>
        <v>2.920327783924723E-5</v>
      </c>
      <c r="G887" s="2"/>
      <c r="H887" s="4">
        <f>Tabella3[[#This Row],[PESO Comunicazioni 
'[%']]]*Tabella3[[#This Row],[Copertura 
'[No = 0 ; SI = 1']]]</f>
        <v>0</v>
      </c>
    </row>
    <row r="888" spans="1:8" x14ac:dyDescent="0.35">
      <c r="A888" s="3" t="s">
        <v>976</v>
      </c>
      <c r="B888" s="3" t="s">
        <v>4</v>
      </c>
      <c r="C888" s="3" t="s">
        <v>637</v>
      </c>
      <c r="D888" s="3" t="s">
        <v>926</v>
      </c>
      <c r="E888" s="14">
        <v>10.188539976596068</v>
      </c>
      <c r="F888" s="4">
        <f>Tabella3[[#This Row],[Comunicazioni
'[N']]]/704223</f>
        <v>1.4467775089135216E-5</v>
      </c>
      <c r="G888" s="2"/>
      <c r="H888" s="4">
        <f>Tabella3[[#This Row],[PESO Comunicazioni 
'[%']]]*Tabella3[[#This Row],[Copertura 
'[No = 0 ; SI = 1']]]</f>
        <v>0</v>
      </c>
    </row>
    <row r="889" spans="1:8" x14ac:dyDescent="0.35">
      <c r="A889" s="3" t="s">
        <v>977</v>
      </c>
      <c r="B889" s="3" t="s">
        <v>4</v>
      </c>
      <c r="C889" s="3" t="s">
        <v>637</v>
      </c>
      <c r="D889" s="3" t="s">
        <v>926</v>
      </c>
      <c r="E889" s="14">
        <v>339.09209206132448</v>
      </c>
      <c r="F889" s="4">
        <f>Tabella3[[#This Row],[Comunicazioni
'[N']]]/704223</f>
        <v>4.8151237897842657E-4</v>
      </c>
      <c r="G889" s="2"/>
      <c r="H889" s="4">
        <f>Tabella3[[#This Row],[PESO Comunicazioni 
'[%']]]*Tabella3[[#This Row],[Copertura 
'[No = 0 ; SI = 1']]]</f>
        <v>0</v>
      </c>
    </row>
    <row r="890" spans="1:8" x14ac:dyDescent="0.35">
      <c r="A890" s="3" t="s">
        <v>978</v>
      </c>
      <c r="B890" s="3" t="s">
        <v>4</v>
      </c>
      <c r="C890" s="3" t="s">
        <v>637</v>
      </c>
      <c r="D890" s="3" t="s">
        <v>926</v>
      </c>
      <c r="E890" s="14">
        <v>110.07242704932609</v>
      </c>
      <c r="F890" s="4">
        <f>Tabella3[[#This Row],[Comunicazioni
'[N']]]/704223</f>
        <v>1.5630336846329373E-4</v>
      </c>
      <c r="G890" s="2"/>
      <c r="H890" s="4">
        <f>Tabella3[[#This Row],[PESO Comunicazioni 
'[%']]]*Tabella3[[#This Row],[Copertura 
'[No = 0 ; SI = 1']]]</f>
        <v>0</v>
      </c>
    </row>
    <row r="891" spans="1:8" x14ac:dyDescent="0.35">
      <c r="A891" s="3" t="s">
        <v>979</v>
      </c>
      <c r="B891" s="3" t="s">
        <v>4</v>
      </c>
      <c r="C891" s="3" t="s">
        <v>637</v>
      </c>
      <c r="D891" s="3" t="s">
        <v>926</v>
      </c>
      <c r="E891" s="14">
        <v>164.57620878240272</v>
      </c>
      <c r="F891" s="4">
        <f>Tabella3[[#This Row],[Comunicazioni
'[N']]]/704223</f>
        <v>2.3369899702566191E-4</v>
      </c>
      <c r="G891" s="2"/>
      <c r="H891" s="4">
        <f>Tabella3[[#This Row],[PESO Comunicazioni 
'[%']]]*Tabella3[[#This Row],[Copertura 
'[No = 0 ; SI = 1']]]</f>
        <v>0</v>
      </c>
    </row>
    <row r="892" spans="1:8" x14ac:dyDescent="0.35">
      <c r="A892" s="3" t="s">
        <v>980</v>
      </c>
      <c r="B892" s="3" t="s">
        <v>4</v>
      </c>
      <c r="C892" s="3" t="s">
        <v>637</v>
      </c>
      <c r="D892" s="3" t="s">
        <v>926</v>
      </c>
      <c r="E892" s="14">
        <v>258.39674496519046</v>
      </c>
      <c r="F892" s="4">
        <f>Tabella3[[#This Row],[Comunicazioni
'[N']]]/704223</f>
        <v>3.6692460337874576E-4</v>
      </c>
      <c r="G892" s="2"/>
      <c r="H892" s="4">
        <f>Tabella3[[#This Row],[PESO Comunicazioni 
'[%']]]*Tabella3[[#This Row],[Copertura 
'[No = 0 ; SI = 1']]]</f>
        <v>0</v>
      </c>
    </row>
    <row r="893" spans="1:8" x14ac:dyDescent="0.35">
      <c r="A893" s="3" t="s">
        <v>981</v>
      </c>
      <c r="B893" s="3" t="s">
        <v>4</v>
      </c>
      <c r="C893" s="3" t="s">
        <v>637</v>
      </c>
      <c r="D893" s="3" t="s">
        <v>926</v>
      </c>
      <c r="E893" s="14">
        <v>36.690809016442032</v>
      </c>
      <c r="F893" s="4">
        <f>Tabella3[[#This Row],[Comunicazioni
'[N']]]/704223</f>
        <v>5.2101122821097905E-5</v>
      </c>
      <c r="G893" s="2"/>
      <c r="H893" s="4">
        <f>Tabella3[[#This Row],[PESO Comunicazioni 
'[%']]]*Tabella3[[#This Row],[Copertura 
'[No = 0 ; SI = 1']]]</f>
        <v>0</v>
      </c>
    </row>
    <row r="894" spans="1:8" x14ac:dyDescent="0.35">
      <c r="A894" s="3" t="s">
        <v>982</v>
      </c>
      <c r="B894" s="3" t="s">
        <v>4</v>
      </c>
      <c r="C894" s="3" t="s">
        <v>637</v>
      </c>
      <c r="D894" s="3" t="s">
        <v>926</v>
      </c>
      <c r="E894" s="14">
        <v>172.82809964894102</v>
      </c>
      <c r="F894" s="4">
        <f>Tabella3[[#This Row],[Comunicazioni
'[N']]]/704223</f>
        <v>2.4541672119334504E-4</v>
      </c>
      <c r="G894" s="2"/>
      <c r="H894" s="4">
        <f>Tabella3[[#This Row],[PESO Comunicazioni 
'[%']]]*Tabella3[[#This Row],[Copertura 
'[No = 0 ; SI = 1']]]</f>
        <v>0</v>
      </c>
    </row>
    <row r="895" spans="1:8" x14ac:dyDescent="0.35">
      <c r="A895" s="3" t="s">
        <v>983</v>
      </c>
      <c r="B895" s="3" t="s">
        <v>4</v>
      </c>
      <c r="C895" s="3" t="s">
        <v>637</v>
      </c>
      <c r="D895" s="3" t="s">
        <v>926</v>
      </c>
      <c r="E895" s="14">
        <v>83.695347096133958</v>
      </c>
      <c r="F895" s="4">
        <f>Tabella3[[#This Row],[Comunicazioni
'[N']]]/704223</f>
        <v>1.1884778982812824E-4</v>
      </c>
      <c r="G895" s="2"/>
      <c r="H895" s="4">
        <f>Tabella3[[#This Row],[PESO Comunicazioni 
'[%']]]*Tabella3[[#This Row],[Copertura 
'[No = 0 ; SI = 1']]]</f>
        <v>0</v>
      </c>
    </row>
    <row r="896" spans="1:8" x14ac:dyDescent="0.35">
      <c r="A896" s="3" t="s">
        <v>984</v>
      </c>
      <c r="B896" s="3" t="s">
        <v>4</v>
      </c>
      <c r="C896" s="3" t="s">
        <v>637</v>
      </c>
      <c r="D896" s="3" t="s">
        <v>926</v>
      </c>
      <c r="E896" s="14">
        <v>109.00907615938385</v>
      </c>
      <c r="F896" s="4">
        <f>Tabella3[[#This Row],[Comunicazioni
'[N']]]/704223</f>
        <v>1.5479340515629829E-4</v>
      </c>
      <c r="G896" s="2"/>
      <c r="H896" s="4">
        <f>Tabella3[[#This Row],[PESO Comunicazioni 
'[%']]]*Tabella3[[#This Row],[Copertura 
'[No = 0 ; SI = 1']]]</f>
        <v>0</v>
      </c>
    </row>
    <row r="897" spans="1:8" x14ac:dyDescent="0.35">
      <c r="A897" s="3" t="s">
        <v>985</v>
      </c>
      <c r="B897" s="3" t="s">
        <v>4</v>
      </c>
      <c r="C897" s="3" t="s">
        <v>637</v>
      </c>
      <c r="D897" s="3" t="s">
        <v>926</v>
      </c>
      <c r="E897" s="14">
        <v>9.7511345199229815</v>
      </c>
      <c r="F897" s="4">
        <f>Tabella3[[#This Row],[Comunicazioni
'[N']]]/704223</f>
        <v>1.3846657266125902E-5</v>
      </c>
      <c r="G897" s="2"/>
      <c r="H897" s="4">
        <f>Tabella3[[#This Row],[PESO Comunicazioni 
'[%']]]*Tabella3[[#This Row],[Copertura 
'[No = 0 ; SI = 1']]]</f>
        <v>0</v>
      </c>
    </row>
    <row r="898" spans="1:8" x14ac:dyDescent="0.35">
      <c r="A898" s="3" t="s">
        <v>986</v>
      </c>
      <c r="B898" s="3" t="s">
        <v>4</v>
      </c>
      <c r="C898" s="3" t="s">
        <v>637</v>
      </c>
      <c r="D898" s="3" t="s">
        <v>926</v>
      </c>
      <c r="E898" s="14">
        <v>93.571670702710776</v>
      </c>
      <c r="F898" s="4">
        <f>Tabella3[[#This Row],[Comunicazioni
'[N']]]/704223</f>
        <v>1.3287221619105139E-4</v>
      </c>
      <c r="G898" s="2"/>
      <c r="H898" s="4">
        <f>Tabella3[[#This Row],[PESO Comunicazioni 
'[%']]]*Tabella3[[#This Row],[Copertura 
'[No = 0 ; SI = 1']]]</f>
        <v>0</v>
      </c>
    </row>
    <row r="899" spans="1:8" x14ac:dyDescent="0.35">
      <c r="A899" s="3" t="s">
        <v>987</v>
      </c>
      <c r="B899" s="3" t="s">
        <v>4</v>
      </c>
      <c r="C899" s="3" t="s">
        <v>637</v>
      </c>
      <c r="D899" s="3" t="s">
        <v>926</v>
      </c>
      <c r="E899" s="14">
        <v>245.96085220174805</v>
      </c>
      <c r="F899" s="4">
        <f>Tabella3[[#This Row],[Comunicazioni
'[N']]]/704223</f>
        <v>3.4926557667350834E-4</v>
      </c>
      <c r="G899" s="2"/>
      <c r="H899" s="4">
        <f>Tabella3[[#This Row],[PESO Comunicazioni 
'[%']]]*Tabella3[[#This Row],[Copertura 
'[No = 0 ; SI = 1']]]</f>
        <v>0</v>
      </c>
    </row>
    <row r="900" spans="1:8" x14ac:dyDescent="0.35">
      <c r="A900" s="3" t="s">
        <v>988</v>
      </c>
      <c r="B900" s="3" t="s">
        <v>4</v>
      </c>
      <c r="C900" s="3" t="s">
        <v>637</v>
      </c>
      <c r="D900" s="3" t="s">
        <v>926</v>
      </c>
      <c r="E900" s="14">
        <v>95.758697986076186</v>
      </c>
      <c r="F900" s="4">
        <f>Tabella3[[#This Row],[Comunicazioni
'[N']]]/704223</f>
        <v>1.3597780530609792E-4</v>
      </c>
      <c r="G900" s="2"/>
      <c r="H900" s="4">
        <f>Tabella3[[#This Row],[PESO Comunicazioni 
'[%']]]*Tabella3[[#This Row],[Copertura 
'[No = 0 ; SI = 1']]]</f>
        <v>0</v>
      </c>
    </row>
    <row r="901" spans="1:8" x14ac:dyDescent="0.35">
      <c r="A901" s="3" t="s">
        <v>989</v>
      </c>
      <c r="B901" s="3" t="s">
        <v>4</v>
      </c>
      <c r="C901" s="3" t="s">
        <v>637</v>
      </c>
      <c r="D901" s="3" t="s">
        <v>926</v>
      </c>
      <c r="E901" s="14">
        <v>98.509832505999185</v>
      </c>
      <c r="F901" s="4">
        <f>Tabella3[[#This Row],[Comunicazioni
'[N']]]/704223</f>
        <v>1.3988442937251294E-4</v>
      </c>
      <c r="G901" s="2"/>
      <c r="H901" s="4">
        <f>Tabella3[[#This Row],[PESO Comunicazioni 
'[%']]]*Tabella3[[#This Row],[Copertura 
'[No = 0 ; SI = 1']]]</f>
        <v>0</v>
      </c>
    </row>
    <row r="902" spans="1:8" x14ac:dyDescent="0.35">
      <c r="A902" s="3" t="s">
        <v>990</v>
      </c>
      <c r="B902" s="3" t="s">
        <v>4</v>
      </c>
      <c r="C902" s="3" t="s">
        <v>637</v>
      </c>
      <c r="D902" s="3" t="s">
        <v>926</v>
      </c>
      <c r="E902" s="14">
        <v>49.754159906384274</v>
      </c>
      <c r="F902" s="4">
        <f>Tabella3[[#This Row],[Comunicazioni
'[N']]]/704223</f>
        <v>7.0651143041883431E-5</v>
      </c>
      <c r="G902" s="2"/>
      <c r="H902" s="4">
        <f>Tabella3[[#This Row],[PESO Comunicazioni 
'[%']]]*Tabella3[[#This Row],[Copertura 
'[No = 0 ; SI = 1']]]</f>
        <v>0</v>
      </c>
    </row>
    <row r="903" spans="1:8" x14ac:dyDescent="0.35">
      <c r="A903" s="3" t="s">
        <v>991</v>
      </c>
      <c r="B903" s="3" t="s">
        <v>4</v>
      </c>
      <c r="C903" s="3" t="s">
        <v>637</v>
      </c>
      <c r="D903" s="3" t="s">
        <v>926</v>
      </c>
      <c r="E903" s="14">
        <v>132.19912882921057</v>
      </c>
      <c r="F903" s="4">
        <f>Tabella3[[#This Row],[Comunicazioni
'[N']]]/704223</f>
        <v>1.8772338993360138E-4</v>
      </c>
      <c r="G903" s="2"/>
      <c r="H903" s="4">
        <f>Tabella3[[#This Row],[PESO Comunicazioni 
'[%']]]*Tabella3[[#This Row],[Copertura 
'[No = 0 ; SI = 1']]]</f>
        <v>0</v>
      </c>
    </row>
    <row r="904" spans="1:8" x14ac:dyDescent="0.35">
      <c r="A904" s="3" t="s">
        <v>992</v>
      </c>
      <c r="B904" s="3" t="s">
        <v>4</v>
      </c>
      <c r="C904" s="3" t="s">
        <v>637</v>
      </c>
      <c r="D904" s="3" t="s">
        <v>926</v>
      </c>
      <c r="E904" s="14">
        <v>38.003025386461289</v>
      </c>
      <c r="F904" s="4">
        <f>Tabella3[[#This Row],[Comunicazioni
'[N']]]/704223</f>
        <v>5.3964476290125836E-5</v>
      </c>
      <c r="G904" s="2"/>
      <c r="H904" s="4">
        <f>Tabella3[[#This Row],[PESO Comunicazioni 
'[%']]]*Tabella3[[#This Row],[Copertura 
'[No = 0 ; SI = 1']]]</f>
        <v>0</v>
      </c>
    </row>
    <row r="905" spans="1:8" x14ac:dyDescent="0.35">
      <c r="A905" s="3" t="s">
        <v>993</v>
      </c>
      <c r="B905" s="3" t="s">
        <v>4</v>
      </c>
      <c r="C905" s="3" t="s">
        <v>637</v>
      </c>
      <c r="D905" s="3" t="s">
        <v>926</v>
      </c>
      <c r="E905" s="14">
        <v>187.89296323211389</v>
      </c>
      <c r="F905" s="4">
        <f>Tabella3[[#This Row],[Comunicazioni
'[N']]]/704223</f>
        <v>2.6680889893132412E-4</v>
      </c>
      <c r="G905" s="2"/>
      <c r="H905" s="4">
        <f>Tabella3[[#This Row],[PESO Comunicazioni 
'[%']]]*Tabella3[[#This Row],[Copertura 
'[No = 0 ; SI = 1']]]</f>
        <v>0</v>
      </c>
    </row>
    <row r="906" spans="1:8" x14ac:dyDescent="0.35">
      <c r="A906" s="3" t="s">
        <v>994</v>
      </c>
      <c r="B906" s="3" t="s">
        <v>4</v>
      </c>
      <c r="C906" s="3" t="s">
        <v>637</v>
      </c>
      <c r="D906" s="3" t="s">
        <v>926</v>
      </c>
      <c r="E906" s="14">
        <v>81.696859789364595</v>
      </c>
      <c r="F906" s="4">
        <f>Tabella3[[#This Row],[Comunicazioni
'[N']]]/704223</f>
        <v>1.1600992837405849E-4</v>
      </c>
      <c r="G906" s="2"/>
      <c r="H906" s="4">
        <f>Tabella3[[#This Row],[PESO Comunicazioni 
'[%']]]*Tabella3[[#This Row],[Copertura 
'[No = 0 ; SI = 1']]]</f>
        <v>0</v>
      </c>
    </row>
    <row r="907" spans="1:8" x14ac:dyDescent="0.35">
      <c r="A907" s="3" t="s">
        <v>995</v>
      </c>
      <c r="B907" s="3" t="s">
        <v>4</v>
      </c>
      <c r="C907" s="3" t="s">
        <v>637</v>
      </c>
      <c r="D907" s="3" t="s">
        <v>926</v>
      </c>
      <c r="E907" s="14">
        <v>47.004538079691926</v>
      </c>
      <c r="F907" s="4">
        <f>Tabella3[[#This Row],[Comunicazioni
'[N']]]/704223</f>
        <v>6.6746667007030338E-5</v>
      </c>
      <c r="G907" s="2"/>
      <c r="H907" s="4">
        <f>Tabella3[[#This Row],[PESO Comunicazioni 
'[%']]]*Tabella3[[#This Row],[Copertura 
'[No = 0 ; SI = 1']]]</f>
        <v>0</v>
      </c>
    </row>
    <row r="908" spans="1:8" x14ac:dyDescent="0.35">
      <c r="A908" s="3" t="s">
        <v>996</v>
      </c>
      <c r="B908" s="3" t="s">
        <v>4</v>
      </c>
      <c r="C908" s="3" t="s">
        <v>637</v>
      </c>
      <c r="D908" s="3" t="s">
        <v>926</v>
      </c>
      <c r="E908" s="14">
        <v>47.567132623018843</v>
      </c>
      <c r="F908" s="4">
        <f>Tabella3[[#This Row],[Comunicazioni
'[N']]]/704223</f>
        <v>6.7545553926836872E-5</v>
      </c>
      <c r="G908" s="2"/>
      <c r="H908" s="4">
        <f>Tabella3[[#This Row],[PESO Comunicazioni 
'[%']]]*Tabella3[[#This Row],[Copertura 
'[No = 0 ; SI = 1']]]</f>
        <v>0</v>
      </c>
    </row>
    <row r="909" spans="1:8" x14ac:dyDescent="0.35">
      <c r="A909" s="3" t="s">
        <v>997</v>
      </c>
      <c r="B909" s="3" t="s">
        <v>4</v>
      </c>
      <c r="C909" s="3" t="s">
        <v>637</v>
      </c>
      <c r="D909" s="3" t="s">
        <v>926</v>
      </c>
      <c r="E909" s="14">
        <v>78.570158009480139</v>
      </c>
      <c r="F909" s="4">
        <f>Tabella3[[#This Row],[Comunicazioni
'[N']]]/704223</f>
        <v>1.1156999701725184E-4</v>
      </c>
      <c r="G909" s="2"/>
      <c r="H909" s="4">
        <f>Tabella3[[#This Row],[PESO Comunicazioni 
'[%']]]*Tabella3[[#This Row],[Copertura 
'[No = 0 ; SI = 1']]]</f>
        <v>0</v>
      </c>
    </row>
    <row r="910" spans="1:8" x14ac:dyDescent="0.35">
      <c r="A910" s="3" t="s">
        <v>998</v>
      </c>
      <c r="B910" s="3" t="s">
        <v>4</v>
      </c>
      <c r="C910" s="3" t="s">
        <v>637</v>
      </c>
      <c r="D910" s="3" t="s">
        <v>926</v>
      </c>
      <c r="E910" s="14">
        <v>90.257941639460881</v>
      </c>
      <c r="F910" s="4">
        <f>Tabella3[[#This Row],[Comunicazioni
'[N']]]/704223</f>
        <v>1.2816670520482984E-4</v>
      </c>
      <c r="G910" s="2"/>
      <c r="H910" s="4">
        <f>Tabella3[[#This Row],[PESO Comunicazioni 
'[%']]]*Tabella3[[#This Row],[Copertura 
'[No = 0 ; SI = 1']]]</f>
        <v>0</v>
      </c>
    </row>
    <row r="911" spans="1:8" x14ac:dyDescent="0.35">
      <c r="A911" s="3" t="s">
        <v>999</v>
      </c>
      <c r="B911" s="3" t="s">
        <v>4</v>
      </c>
      <c r="C911" s="3" t="s">
        <v>637</v>
      </c>
      <c r="D911" s="3" t="s">
        <v>926</v>
      </c>
      <c r="E911" s="14">
        <v>108.44799430928759</v>
      </c>
      <c r="F911" s="4">
        <f>Tabella3[[#This Row],[Comunicazioni
'[N']]]/704223</f>
        <v>1.5399666626805372E-4</v>
      </c>
      <c r="G911" s="2"/>
      <c r="H911" s="4">
        <f>Tabella3[[#This Row],[PESO Comunicazioni 
'[%']]]*Tabella3[[#This Row],[Copertura 
'[No = 0 ; SI = 1']]]</f>
        <v>0</v>
      </c>
    </row>
    <row r="912" spans="1:8" x14ac:dyDescent="0.35">
      <c r="A912" s="3" t="s">
        <v>1000</v>
      </c>
      <c r="B912" s="3" t="s">
        <v>4</v>
      </c>
      <c r="C912" s="3" t="s">
        <v>637</v>
      </c>
      <c r="D912" s="3" t="s">
        <v>926</v>
      </c>
      <c r="E912" s="14">
        <v>27.752647213153626</v>
      </c>
      <c r="F912" s="4">
        <f>Tabella3[[#This Row],[Comunicazioni
'[N']]]/704223</f>
        <v>3.9408890668372984E-5</v>
      </c>
      <c r="G912" s="2"/>
      <c r="H912" s="4">
        <f>Tabella3[[#This Row],[PESO Comunicazioni 
'[%']]]*Tabella3[[#This Row],[Copertura 
'[No = 0 ; SI = 1']]]</f>
        <v>0</v>
      </c>
    </row>
    <row r="913" spans="1:8" x14ac:dyDescent="0.35">
      <c r="A913" s="3" t="s">
        <v>1001</v>
      </c>
      <c r="B913" s="3" t="s">
        <v>4</v>
      </c>
      <c r="C913" s="3" t="s">
        <v>637</v>
      </c>
      <c r="D913" s="3" t="s">
        <v>926</v>
      </c>
      <c r="E913" s="14">
        <v>101.69685978936459</v>
      </c>
      <c r="F913" s="4">
        <f>Tabella3[[#This Row],[Comunicazioni
'[N']]]/704223</f>
        <v>1.4441002323037531E-4</v>
      </c>
      <c r="G913" s="2"/>
      <c r="H913" s="4">
        <f>Tabella3[[#This Row],[PESO Comunicazioni 
'[%']]]*Tabella3[[#This Row],[Copertura 
'[No = 0 ; SI = 1']]]</f>
        <v>0</v>
      </c>
    </row>
    <row r="914" spans="1:8" x14ac:dyDescent="0.35">
      <c r="A914" s="3" t="s">
        <v>1002</v>
      </c>
      <c r="B914" s="3" t="s">
        <v>4</v>
      </c>
      <c r="C914" s="3" t="s">
        <v>637</v>
      </c>
      <c r="D914" s="3" t="s">
        <v>926</v>
      </c>
      <c r="E914" s="14">
        <v>71.880861686268744</v>
      </c>
      <c r="F914" s="4">
        <f>Tabella3[[#This Row],[Comunicazioni
'[N']]]/704223</f>
        <v>1.0207116451219109E-4</v>
      </c>
      <c r="G914" s="2"/>
      <c r="H914" s="4">
        <f>Tabella3[[#This Row],[PESO Comunicazioni 
'[%']]]*Tabella3[[#This Row],[Copertura 
'[No = 0 ; SI = 1']]]</f>
        <v>0</v>
      </c>
    </row>
    <row r="915" spans="1:8" x14ac:dyDescent="0.35">
      <c r="A915" s="3" t="s">
        <v>1003</v>
      </c>
      <c r="B915" s="3" t="s">
        <v>4</v>
      </c>
      <c r="C915" s="3" t="s">
        <v>637</v>
      </c>
      <c r="D915" s="3" t="s">
        <v>926</v>
      </c>
      <c r="E915" s="14">
        <v>41.003025386461289</v>
      </c>
      <c r="F915" s="4">
        <f>Tabella3[[#This Row],[Comunicazioni
'[N']]]/704223</f>
        <v>5.8224490518573361E-5</v>
      </c>
      <c r="G915" s="2"/>
      <c r="H915" s="4">
        <f>Tabella3[[#This Row],[PESO Comunicazioni 
'[%']]]*Tabella3[[#This Row],[Copertura 
'[No = 0 ; SI = 1']]]</f>
        <v>0</v>
      </c>
    </row>
    <row r="916" spans="1:8" x14ac:dyDescent="0.35">
      <c r="A916" s="3" t="s">
        <v>1004</v>
      </c>
      <c r="B916" s="3" t="s">
        <v>4</v>
      </c>
      <c r="C916" s="3" t="s">
        <v>637</v>
      </c>
      <c r="D916" s="3" t="s">
        <v>926</v>
      </c>
      <c r="E916" s="14">
        <v>49.754159906384274</v>
      </c>
      <c r="F916" s="4">
        <f>Tabella3[[#This Row],[Comunicazioni
'[N']]]/704223</f>
        <v>7.0651143041883431E-5</v>
      </c>
      <c r="G916" s="2"/>
      <c r="H916" s="4">
        <f>Tabella3[[#This Row],[PESO Comunicazioni 
'[%']]]*Tabella3[[#This Row],[Copertura 
'[No = 0 ; SI = 1']]]</f>
        <v>0</v>
      </c>
    </row>
    <row r="917" spans="1:8" x14ac:dyDescent="0.35">
      <c r="A917" s="3" t="s">
        <v>1005</v>
      </c>
      <c r="B917" s="3" t="s">
        <v>4</v>
      </c>
      <c r="C917" s="3" t="s">
        <v>637</v>
      </c>
      <c r="D917" s="3" t="s">
        <v>926</v>
      </c>
      <c r="E917" s="14">
        <v>142.32583060909502</v>
      </c>
      <c r="F917" s="4">
        <f>Tabella3[[#This Row],[Comunicazioni
'[N']]]/704223</f>
        <v>2.0210335449011893E-4</v>
      </c>
      <c r="G917" s="2"/>
      <c r="H917" s="4">
        <f>Tabella3[[#This Row],[PESO Comunicazioni 
'[%']]]*Tabella3[[#This Row],[Copertura 
'[No = 0 ; SI = 1']]]</f>
        <v>0</v>
      </c>
    </row>
    <row r="918" spans="1:8" x14ac:dyDescent="0.35">
      <c r="A918" s="3" t="s">
        <v>1007</v>
      </c>
      <c r="B918" s="3" t="s">
        <v>4</v>
      </c>
      <c r="C918" s="3" t="s">
        <v>637</v>
      </c>
      <c r="D918" s="3" t="s">
        <v>1008</v>
      </c>
      <c r="E918" s="14">
        <v>819.38028756539825</v>
      </c>
      <c r="F918" s="4">
        <f>Tabella3[[#This Row],[Comunicazioni
'[N']]]/704223</f>
        <v>1.1635238945126732E-3</v>
      </c>
      <c r="G918" s="2"/>
      <c r="H918" s="4">
        <f>Tabella3[[#This Row],[PESO Comunicazioni 
'[%']]]*Tabella3[[#This Row],[Copertura 
'[No = 0 ; SI = 1']]]</f>
        <v>0</v>
      </c>
    </row>
    <row r="919" spans="1:8" x14ac:dyDescent="0.35">
      <c r="A919" s="3" t="s">
        <v>1009</v>
      </c>
      <c r="B919" s="3" t="s">
        <v>4</v>
      </c>
      <c r="C919" s="3" t="s">
        <v>637</v>
      </c>
      <c r="D919" s="3" t="s">
        <v>1008</v>
      </c>
      <c r="E919" s="14">
        <v>153.38918149903728</v>
      </c>
      <c r="F919" s="4">
        <f>Tabella3[[#This Row],[Comunicazioni
'[N']]]/704223</f>
        <v>2.1781336522527279E-4</v>
      </c>
      <c r="G919" s="2"/>
      <c r="H919" s="4">
        <f>Tabella3[[#This Row],[PESO Comunicazioni 
'[%']]]*Tabella3[[#This Row],[Copertura 
'[No = 0 ; SI = 1']]]</f>
        <v>0</v>
      </c>
    </row>
    <row r="920" spans="1:8" x14ac:dyDescent="0.35">
      <c r="A920" s="3" t="s">
        <v>1010</v>
      </c>
      <c r="B920" s="3" t="s">
        <v>4</v>
      </c>
      <c r="C920" s="3" t="s">
        <v>637</v>
      </c>
      <c r="D920" s="3" t="s">
        <v>1008</v>
      </c>
      <c r="E920" s="14">
        <v>105.94572526944162</v>
      </c>
      <c r="F920" s="4">
        <f>Tabella3[[#This Row],[Comunicazioni
'[N']]]/704223</f>
        <v>1.504434323636712E-4</v>
      </c>
      <c r="G920" s="2"/>
      <c r="H920" s="4">
        <f>Tabella3[[#This Row],[PESO Comunicazioni 
'[%']]]*Tabella3[[#This Row],[Copertura 
'[No = 0 ; SI = 1']]]</f>
        <v>0</v>
      </c>
    </row>
    <row r="921" spans="1:8" x14ac:dyDescent="0.35">
      <c r="A921" s="3" t="s">
        <v>1011</v>
      </c>
      <c r="B921" s="3" t="s">
        <v>4</v>
      </c>
      <c r="C921" s="3" t="s">
        <v>637</v>
      </c>
      <c r="D921" s="3" t="s">
        <v>1008</v>
      </c>
      <c r="E921" s="14">
        <v>23.126701779884471</v>
      </c>
      <c r="F921" s="4">
        <f>Tabella3[[#This Row],[Comunicazioni
'[N']]]/704223</f>
        <v>3.28400262131235E-5</v>
      </c>
      <c r="G921" s="2"/>
      <c r="H921" s="4">
        <f>Tabella3[[#This Row],[PESO Comunicazioni 
'[%']]]*Tabella3[[#This Row],[Copertura 
'[No = 0 ; SI = 1']]]</f>
        <v>0</v>
      </c>
    </row>
    <row r="922" spans="1:8" x14ac:dyDescent="0.35">
      <c r="A922" s="3" t="s">
        <v>1012</v>
      </c>
      <c r="B922" s="3" t="s">
        <v>4</v>
      </c>
      <c r="C922" s="3" t="s">
        <v>637</v>
      </c>
      <c r="D922" s="3" t="s">
        <v>1008</v>
      </c>
      <c r="E922" s="14">
        <v>22.81448540986522</v>
      </c>
      <c r="F922" s="4">
        <f>Tabella3[[#This Row],[Comunicazioni
'[N']]]/704223</f>
        <v>3.2396677486911419E-5</v>
      </c>
      <c r="G922" s="2"/>
      <c r="H922" s="4">
        <f>Tabella3[[#This Row],[PESO Comunicazioni 
'[%']]]*Tabella3[[#This Row],[Copertura 
'[No = 0 ; SI = 1']]]</f>
        <v>0</v>
      </c>
    </row>
    <row r="923" spans="1:8" x14ac:dyDescent="0.35">
      <c r="A923" s="3" t="s">
        <v>1013</v>
      </c>
      <c r="B923" s="3" t="s">
        <v>4</v>
      </c>
      <c r="C923" s="3" t="s">
        <v>637</v>
      </c>
      <c r="D923" s="3" t="s">
        <v>1008</v>
      </c>
      <c r="E923" s="14">
        <v>75.006050772922578</v>
      </c>
      <c r="F923" s="4">
        <f>Tabella3[[#This Row],[Comunicazioni
'[N']]]/704223</f>
        <v>1.0650894783743583E-4</v>
      </c>
      <c r="G923" s="2"/>
      <c r="H923" s="4">
        <f>Tabella3[[#This Row],[PESO Comunicazioni 
'[%']]]*Tabella3[[#This Row],[Copertura 
'[No = 0 ; SI = 1']]]</f>
        <v>0</v>
      </c>
    </row>
    <row r="924" spans="1:8" x14ac:dyDescent="0.35">
      <c r="A924" s="3" t="s">
        <v>1014</v>
      </c>
      <c r="B924" s="3" t="s">
        <v>4</v>
      </c>
      <c r="C924" s="3" t="s">
        <v>637</v>
      </c>
      <c r="D924" s="3" t="s">
        <v>1008</v>
      </c>
      <c r="E924" s="14">
        <v>81.444968922826291</v>
      </c>
      <c r="F924" s="4">
        <f>Tabella3[[#This Row],[Comunicazioni
'[N']]]/704223</f>
        <v>1.1565224214890211E-4</v>
      </c>
      <c r="G924" s="2"/>
      <c r="H924" s="4">
        <f>Tabella3[[#This Row],[PESO Comunicazioni 
'[%']]]*Tabella3[[#This Row],[Copertura 
'[No = 0 ; SI = 1']]]</f>
        <v>0</v>
      </c>
    </row>
    <row r="925" spans="1:8" x14ac:dyDescent="0.35">
      <c r="A925" s="3" t="s">
        <v>1015</v>
      </c>
      <c r="B925" s="3" t="s">
        <v>4</v>
      </c>
      <c r="C925" s="3" t="s">
        <v>637</v>
      </c>
      <c r="D925" s="3" t="s">
        <v>1008</v>
      </c>
      <c r="E925" s="14">
        <v>44.128214473115122</v>
      </c>
      <c r="F925" s="4">
        <f>Tabella3[[#This Row],[Comunicazioni
'[N']]]/704223</f>
        <v>6.2662273843818109E-5</v>
      </c>
      <c r="G925" s="2"/>
      <c r="H925" s="4">
        <f>Tabella3[[#This Row],[PESO Comunicazioni 
'[%']]]*Tabella3[[#This Row],[Copertura 
'[No = 0 ; SI = 1']]]</f>
        <v>0</v>
      </c>
    </row>
    <row r="926" spans="1:8" x14ac:dyDescent="0.35">
      <c r="A926" s="3" t="s">
        <v>1016</v>
      </c>
      <c r="B926" s="3" t="s">
        <v>4</v>
      </c>
      <c r="C926" s="3" t="s">
        <v>637</v>
      </c>
      <c r="D926" s="3" t="s">
        <v>1008</v>
      </c>
      <c r="E926" s="14">
        <v>134.88691245919131</v>
      </c>
      <c r="F926" s="4">
        <f>Tabella3[[#This Row],[Comunicazioni
'[N']]]/704223</f>
        <v>1.915400554358368E-4</v>
      </c>
      <c r="G926" s="2"/>
      <c r="H926" s="4">
        <f>Tabella3[[#This Row],[PESO Comunicazioni 
'[%']]]*Tabella3[[#This Row],[Copertura 
'[No = 0 ; SI = 1']]]</f>
        <v>0</v>
      </c>
    </row>
    <row r="927" spans="1:8" x14ac:dyDescent="0.35">
      <c r="A927" s="3" t="s">
        <v>1017</v>
      </c>
      <c r="B927" s="3" t="s">
        <v>4</v>
      </c>
      <c r="C927" s="3" t="s">
        <v>637</v>
      </c>
      <c r="D927" s="3" t="s">
        <v>1008</v>
      </c>
      <c r="E927" s="14">
        <v>206.32885599555632</v>
      </c>
      <c r="F927" s="4">
        <f>Tabella3[[#This Row],[Comunicazioni
'[N']]]/704223</f>
        <v>2.9298795409345667E-4</v>
      </c>
      <c r="G927" s="2"/>
      <c r="H927" s="4">
        <f>Tabella3[[#This Row],[PESO Comunicazioni 
'[%']]]*Tabella3[[#This Row],[Copertura 
'[No = 0 ; SI = 1']]]</f>
        <v>0</v>
      </c>
    </row>
    <row r="928" spans="1:8" x14ac:dyDescent="0.35">
      <c r="A928" s="3" t="s">
        <v>1018</v>
      </c>
      <c r="B928" s="3" t="s">
        <v>4</v>
      </c>
      <c r="C928" s="3" t="s">
        <v>637</v>
      </c>
      <c r="D928" s="3" t="s">
        <v>1008</v>
      </c>
      <c r="E928" s="14">
        <v>2215.5661666070228</v>
      </c>
      <c r="F928" s="4">
        <f>Tabella3[[#This Row],[Comunicazioni
'[N']]]/704223</f>
        <v>3.1461144646042841E-3</v>
      </c>
      <c r="G928" s="2"/>
      <c r="H928" s="4">
        <f>Tabella3[[#This Row],[PESO Comunicazioni 
'[%']]]*Tabella3[[#This Row],[Copertura 
'[No = 0 ; SI = 1']]]</f>
        <v>0</v>
      </c>
    </row>
    <row r="929" spans="1:8" x14ac:dyDescent="0.35">
      <c r="A929" s="3" t="s">
        <v>1019</v>
      </c>
      <c r="B929" s="3" t="s">
        <v>4</v>
      </c>
      <c r="C929" s="3" t="s">
        <v>637</v>
      </c>
      <c r="D929" s="3" t="s">
        <v>1008</v>
      </c>
      <c r="E929" s="14">
        <v>511.85835351355382</v>
      </c>
      <c r="F929" s="4">
        <f>Tabella3[[#This Row],[Comunicazioni
'[N']]]/704223</f>
        <v>7.268412896391538E-4</v>
      </c>
      <c r="G929" s="2"/>
      <c r="H929" s="4">
        <f>Tabella3[[#This Row],[PESO Comunicazioni 
'[%']]]*Tabella3[[#This Row],[Copertura 
'[No = 0 ; SI = 1']]]</f>
        <v>0</v>
      </c>
    </row>
    <row r="930" spans="1:8" x14ac:dyDescent="0.35">
      <c r="A930" s="3" t="s">
        <v>1020</v>
      </c>
      <c r="B930" s="3" t="s">
        <v>4</v>
      </c>
      <c r="C930" s="3" t="s">
        <v>637</v>
      </c>
      <c r="D930" s="3" t="s">
        <v>1008</v>
      </c>
      <c r="E930" s="14">
        <v>461.29122089053499</v>
      </c>
      <c r="F930" s="4">
        <f>Tabella3[[#This Row],[Comunicazioni
'[N']]]/704223</f>
        <v>6.5503572148386939E-4</v>
      </c>
      <c r="G930" s="2"/>
      <c r="H930" s="4">
        <f>Tabella3[[#This Row],[PESO Comunicazioni 
'[%']]]*Tabella3[[#This Row],[Copertura 
'[No = 0 ; SI = 1']]]</f>
        <v>0</v>
      </c>
    </row>
    <row r="931" spans="1:8" x14ac:dyDescent="0.35">
      <c r="A931" s="3" t="s">
        <v>1021</v>
      </c>
      <c r="B931" s="3" t="s">
        <v>4</v>
      </c>
      <c r="C931" s="3" t="s">
        <v>637</v>
      </c>
      <c r="D931" s="3" t="s">
        <v>1008</v>
      </c>
      <c r="E931" s="14">
        <v>350.71955018782421</v>
      </c>
      <c r="F931" s="4">
        <f>Tabella3[[#This Row],[Comunicazioni
'[N']]]/704223</f>
        <v>4.9802342466494871E-4</v>
      </c>
      <c r="G931" s="2"/>
      <c r="H931" s="4">
        <f>Tabella3[[#This Row],[PESO Comunicazioni 
'[%']]]*Tabella3[[#This Row],[Copertura 
'[No = 0 ; SI = 1']]]</f>
        <v>0</v>
      </c>
    </row>
    <row r="932" spans="1:8" x14ac:dyDescent="0.35">
      <c r="A932" s="3" t="s">
        <v>1022</v>
      </c>
      <c r="B932" s="3" t="s">
        <v>4</v>
      </c>
      <c r="C932" s="3" t="s">
        <v>637</v>
      </c>
      <c r="D932" s="3" t="s">
        <v>1008</v>
      </c>
      <c r="E932" s="14">
        <v>100.57167070271078</v>
      </c>
      <c r="F932" s="4">
        <f>Tabella3[[#This Row],[Comunicazioni
'[N']]]/704223</f>
        <v>1.4281224939076227E-4</v>
      </c>
      <c r="G932" s="2"/>
      <c r="H932" s="4">
        <f>Tabella3[[#This Row],[PESO Comunicazioni 
'[%']]]*Tabella3[[#This Row],[Copertura 
'[No = 0 ; SI = 1']]]</f>
        <v>0</v>
      </c>
    </row>
    <row r="933" spans="1:8" x14ac:dyDescent="0.35">
      <c r="A933" s="3" t="s">
        <v>1023</v>
      </c>
      <c r="B933" s="3" t="s">
        <v>4</v>
      </c>
      <c r="C933" s="3" t="s">
        <v>637</v>
      </c>
      <c r="D933" s="3" t="s">
        <v>1008</v>
      </c>
      <c r="E933" s="14">
        <v>159.76474875899876</v>
      </c>
      <c r="F933" s="4">
        <f>Tabella3[[#This Row],[Comunicazioni
'[N']]]/704223</f>
        <v>2.268667009725595E-4</v>
      </c>
      <c r="G933" s="2"/>
      <c r="H933" s="4">
        <f>Tabella3[[#This Row],[PESO Comunicazioni 
'[%']]]*Tabella3[[#This Row],[Copertura 
'[No = 0 ; SI = 1']]]</f>
        <v>0</v>
      </c>
    </row>
    <row r="934" spans="1:8" x14ac:dyDescent="0.35">
      <c r="A934" s="3" t="s">
        <v>1024</v>
      </c>
      <c r="B934" s="3" t="s">
        <v>4</v>
      </c>
      <c r="C934" s="3" t="s">
        <v>637</v>
      </c>
      <c r="D934" s="3" t="s">
        <v>1008</v>
      </c>
      <c r="E934" s="14">
        <v>117.0105888526145</v>
      </c>
      <c r="F934" s="4">
        <f>Tabella3[[#This Row],[Comunicazioni
'[N']]]/704223</f>
        <v>1.6615559113038696E-4</v>
      </c>
      <c r="G934" s="2"/>
      <c r="H934" s="4">
        <f>Tabella3[[#This Row],[PESO Comunicazioni 
'[%']]]*Tabella3[[#This Row],[Copertura 
'[No = 0 ; SI = 1']]]</f>
        <v>0</v>
      </c>
    </row>
    <row r="935" spans="1:8" x14ac:dyDescent="0.35">
      <c r="A935" s="3" t="s">
        <v>1025</v>
      </c>
      <c r="B935" s="3" t="s">
        <v>4</v>
      </c>
      <c r="C935" s="3" t="s">
        <v>637</v>
      </c>
      <c r="D935" s="3" t="s">
        <v>1008</v>
      </c>
      <c r="E935" s="14">
        <v>324.77987569130516</v>
      </c>
      <c r="F935" s="4">
        <f>Tabella3[[#This Row],[Comunicazioni
'[N']]]/704223</f>
        <v>4.6118896385279263E-4</v>
      </c>
      <c r="G935" s="2"/>
      <c r="H935" s="4">
        <f>Tabella3[[#This Row],[PESO Comunicazioni 
'[%']]]*Tabella3[[#This Row],[Copertura 
'[No = 0 ; SI = 1']]]</f>
        <v>0</v>
      </c>
    </row>
    <row r="936" spans="1:8" x14ac:dyDescent="0.35">
      <c r="A936" s="3" t="s">
        <v>1026</v>
      </c>
      <c r="B936" s="3" t="s">
        <v>4</v>
      </c>
      <c r="C936" s="3" t="s">
        <v>637</v>
      </c>
      <c r="D936" s="3" t="s">
        <v>1008</v>
      </c>
      <c r="E936" s="14">
        <v>67.131239859576397</v>
      </c>
      <c r="F936" s="4">
        <f>Tabella3[[#This Row],[Comunicazioni
'[N']]]/704223</f>
        <v>9.5326678991706313E-5</v>
      </c>
      <c r="G936" s="2"/>
      <c r="H936" s="4">
        <f>Tabella3[[#This Row],[PESO Comunicazioni 
'[%']]]*Tabella3[[#This Row],[Copertura 
'[No = 0 ; SI = 1']]]</f>
        <v>0</v>
      </c>
    </row>
    <row r="937" spans="1:8" x14ac:dyDescent="0.35">
      <c r="A937" s="3" t="s">
        <v>1027</v>
      </c>
      <c r="B937" s="3" t="s">
        <v>4</v>
      </c>
      <c r="C937" s="3" t="s">
        <v>637</v>
      </c>
      <c r="D937" s="3" t="s">
        <v>1008</v>
      </c>
      <c r="E937" s="14">
        <v>86.945725269441624</v>
      </c>
      <c r="F937" s="4">
        <f>Tabella3[[#This Row],[Comunicazioni
'[N']]]/704223</f>
        <v>1.2346334225017021E-4</v>
      </c>
      <c r="G937" s="2"/>
      <c r="H937" s="4">
        <f>Tabella3[[#This Row],[PESO Comunicazioni 
'[%']]]*Tabella3[[#This Row],[Copertura 
'[No = 0 ; SI = 1']]]</f>
        <v>0</v>
      </c>
    </row>
    <row r="938" spans="1:8" x14ac:dyDescent="0.35">
      <c r="A938" s="3" t="s">
        <v>1028</v>
      </c>
      <c r="B938" s="3" t="s">
        <v>4</v>
      </c>
      <c r="C938" s="3" t="s">
        <v>637</v>
      </c>
      <c r="D938" s="3" t="s">
        <v>1008</v>
      </c>
      <c r="E938" s="14">
        <v>2128.8195701667914</v>
      </c>
      <c r="F938" s="4">
        <f>Tabella3[[#This Row],[Comunicazioni
'[N']]]/704223</f>
        <v>3.022933886236024E-3</v>
      </c>
      <c r="G938" s="2"/>
      <c r="H938" s="4">
        <f>Tabella3[[#This Row],[PESO Comunicazioni 
'[%']]]*Tabella3[[#This Row],[Copertura 
'[No = 0 ; SI = 1']]]</f>
        <v>0</v>
      </c>
    </row>
    <row r="939" spans="1:8" x14ac:dyDescent="0.35">
      <c r="A939" s="3" t="s">
        <v>1029</v>
      </c>
      <c r="B939" s="3" t="s">
        <v>4</v>
      </c>
      <c r="C939" s="3" t="s">
        <v>637</v>
      </c>
      <c r="D939" s="3" t="s">
        <v>1008</v>
      </c>
      <c r="E939" s="14">
        <v>110.50983250599919</v>
      </c>
      <c r="F939" s="4">
        <f>Tabella3[[#This Row],[Comunicazioni
'[N']]]/704223</f>
        <v>1.5692448628630305E-4</v>
      </c>
      <c r="G939" s="2"/>
      <c r="H939" s="4">
        <f>Tabella3[[#This Row],[PESO Comunicazioni 
'[%']]]*Tabella3[[#This Row],[Copertura 
'[No = 0 ; SI = 1']]]</f>
        <v>0</v>
      </c>
    </row>
    <row r="940" spans="1:8" x14ac:dyDescent="0.35">
      <c r="A940" s="3" t="s">
        <v>1030</v>
      </c>
      <c r="B940" s="3" t="s">
        <v>4</v>
      </c>
      <c r="C940" s="3" t="s">
        <v>637</v>
      </c>
      <c r="D940" s="3" t="s">
        <v>1008</v>
      </c>
      <c r="E940" s="14">
        <v>274.1493921783441</v>
      </c>
      <c r="F940" s="4">
        <f>Tabella3[[#This Row],[Comunicazioni
'[N']]]/704223</f>
        <v>3.8929343713332864E-4</v>
      </c>
      <c r="G940" s="2"/>
      <c r="H940" s="4">
        <f>Tabella3[[#This Row],[PESO Comunicazioni 
'[%']]]*Tabella3[[#This Row],[Copertura 
'[No = 0 ; SI = 1']]]</f>
        <v>0</v>
      </c>
    </row>
    <row r="941" spans="1:8" x14ac:dyDescent="0.35">
      <c r="A941" s="3" t="s">
        <v>1031</v>
      </c>
      <c r="B941" s="3" t="s">
        <v>4</v>
      </c>
      <c r="C941" s="3" t="s">
        <v>637</v>
      </c>
      <c r="D941" s="3" t="s">
        <v>1008</v>
      </c>
      <c r="E941" s="14">
        <v>157.9517760423642</v>
      </c>
      <c r="F941" s="4">
        <f>Tabella3[[#This Row],[Comunicazioni
'[N']]]/704223</f>
        <v>2.2429227111634269E-4</v>
      </c>
      <c r="G941" s="2"/>
      <c r="H941" s="4">
        <f>Tabella3[[#This Row],[PESO Comunicazioni 
'[%']]]*Tabella3[[#This Row],[Copertura 
'[No = 0 ; SI = 1']]]</f>
        <v>0</v>
      </c>
    </row>
    <row r="942" spans="1:8" x14ac:dyDescent="0.35">
      <c r="A942" s="3" t="s">
        <v>1032</v>
      </c>
      <c r="B942" s="3" t="s">
        <v>4</v>
      </c>
      <c r="C942" s="3" t="s">
        <v>637</v>
      </c>
      <c r="D942" s="3" t="s">
        <v>1008</v>
      </c>
      <c r="E942" s="14">
        <v>235.33339407524826</v>
      </c>
      <c r="F942" s="4">
        <f>Tabella3[[#This Row],[Comunicazioni
'[N']]]/704223</f>
        <v>3.341745357298019E-4</v>
      </c>
      <c r="G942" s="2"/>
      <c r="H942" s="4">
        <f>Tabella3[[#This Row],[PESO Comunicazioni 
'[%']]]*Tabella3[[#This Row],[Copertura 
'[No = 0 ; SI = 1']]]</f>
        <v>0</v>
      </c>
    </row>
    <row r="943" spans="1:8" x14ac:dyDescent="0.35">
      <c r="A943" s="3" t="s">
        <v>1033</v>
      </c>
      <c r="B943" s="3" t="s">
        <v>4</v>
      </c>
      <c r="C943" s="3" t="s">
        <v>637</v>
      </c>
      <c r="D943" s="3" t="s">
        <v>1008</v>
      </c>
      <c r="E943" s="14">
        <v>541.11024438009213</v>
      </c>
      <c r="F943" s="4">
        <f>Tabella3[[#This Row],[Comunicazioni
'[N']]]/704223</f>
        <v>7.6837911340596964E-4</v>
      </c>
      <c r="G943" s="2"/>
      <c r="H943" s="4">
        <f>Tabella3[[#This Row],[PESO Comunicazioni 
'[%']]]*Tabella3[[#This Row],[Copertura 
'[No = 0 ; SI = 1']]]</f>
        <v>0</v>
      </c>
    </row>
    <row r="944" spans="1:8" x14ac:dyDescent="0.35">
      <c r="A944" s="3" t="s">
        <v>1034</v>
      </c>
      <c r="B944" s="3" t="s">
        <v>4</v>
      </c>
      <c r="C944" s="3" t="s">
        <v>637</v>
      </c>
      <c r="D944" s="3" t="s">
        <v>1008</v>
      </c>
      <c r="E944" s="14">
        <v>51.941187189749691</v>
      </c>
      <c r="F944" s="4">
        <f>Tabella3[[#This Row],[Comunicazioni
'[N']]]/704223</f>
        <v>7.3756732156929962E-5</v>
      </c>
      <c r="G944" s="2"/>
      <c r="H944" s="4">
        <f>Tabella3[[#This Row],[PESO Comunicazioni 
'[%']]]*Tabella3[[#This Row],[Copertura 
'[No = 0 ; SI = 1']]]</f>
        <v>0</v>
      </c>
    </row>
    <row r="945" spans="1:8" x14ac:dyDescent="0.35">
      <c r="A945" s="3" t="s">
        <v>1035</v>
      </c>
      <c r="B945" s="3" t="s">
        <v>4</v>
      </c>
      <c r="C945" s="3" t="s">
        <v>637</v>
      </c>
      <c r="D945" s="3" t="s">
        <v>1008</v>
      </c>
      <c r="E945" s="14">
        <v>150.07393974255672</v>
      </c>
      <c r="F945" s="4">
        <f>Tabella3[[#This Row],[Comunicazioni
'[N']]]/704223</f>
        <v>2.1310570620748927E-4</v>
      </c>
      <c r="G945" s="2"/>
      <c r="H945" s="4">
        <f>Tabella3[[#This Row],[PESO Comunicazioni 
'[%']]]*Tabella3[[#This Row],[Copertura 
'[No = 0 ; SI = 1']]]</f>
        <v>0</v>
      </c>
    </row>
    <row r="946" spans="1:8" x14ac:dyDescent="0.35">
      <c r="A946" s="3" t="s">
        <v>1036</v>
      </c>
      <c r="B946" s="3" t="s">
        <v>4</v>
      </c>
      <c r="C946" s="3" t="s">
        <v>637</v>
      </c>
      <c r="D946" s="3" t="s">
        <v>1008</v>
      </c>
      <c r="E946" s="14">
        <v>82.757185292845548</v>
      </c>
      <c r="F946" s="4">
        <f>Tabella3[[#This Row],[Comunicazioni
'[N']]]/704223</f>
        <v>1.1751559561793005E-4</v>
      </c>
      <c r="G946" s="2"/>
      <c r="H946" s="4">
        <f>Tabella3[[#This Row],[PESO Comunicazioni 
'[%']]]*Tabella3[[#This Row],[Copertura 
'[No = 0 ; SI = 1']]]</f>
        <v>0</v>
      </c>
    </row>
    <row r="947" spans="1:8" x14ac:dyDescent="0.35">
      <c r="A947" s="3" t="s">
        <v>1037</v>
      </c>
      <c r="B947" s="3" t="s">
        <v>4</v>
      </c>
      <c r="C947" s="3" t="s">
        <v>637</v>
      </c>
      <c r="D947" s="3" t="s">
        <v>1008</v>
      </c>
      <c r="E947" s="14">
        <v>3711.7249993962396</v>
      </c>
      <c r="F947" s="4">
        <f>Tabella3[[#This Row],[Comunicazioni
'[N']]]/704223</f>
        <v>5.270667103170785E-3</v>
      </c>
      <c r="G947" s="2"/>
      <c r="H947" s="4">
        <f>Tabella3[[#This Row],[PESO Comunicazioni 
'[%']]]*Tabella3[[#This Row],[Copertura 
'[No = 0 ; SI = 1']]]</f>
        <v>0</v>
      </c>
    </row>
    <row r="948" spans="1:8" x14ac:dyDescent="0.35">
      <c r="A948" s="3" t="s">
        <v>1038</v>
      </c>
      <c r="B948" s="3" t="s">
        <v>4</v>
      </c>
      <c r="C948" s="3" t="s">
        <v>637</v>
      </c>
      <c r="D948" s="3" t="s">
        <v>1008</v>
      </c>
      <c r="E948" s="14">
        <v>283.58831032824787</v>
      </c>
      <c r="F948" s="4">
        <f>Tabella3[[#This Row],[Comunicazioni
'[N']]]/704223</f>
        <v>4.0269674567324252E-4</v>
      </c>
      <c r="G948" s="2"/>
      <c r="H948" s="4">
        <f>Tabella3[[#This Row],[PESO Comunicazioni 
'[%']]]*Tabella3[[#This Row],[Copertura 
'[No = 0 ; SI = 1']]]</f>
        <v>0</v>
      </c>
    </row>
    <row r="949" spans="1:8" x14ac:dyDescent="0.35">
      <c r="A949" s="3" t="s">
        <v>1039</v>
      </c>
      <c r="B949" s="3" t="s">
        <v>4</v>
      </c>
      <c r="C949" s="3" t="s">
        <v>637</v>
      </c>
      <c r="D949" s="3" t="s">
        <v>1008</v>
      </c>
      <c r="E949" s="14">
        <v>292.71349941490166</v>
      </c>
      <c r="F949" s="4">
        <f>Tabella3[[#This Row],[Comunicazioni
'[N']]]/704223</f>
        <v>4.1565455745538226E-4</v>
      </c>
      <c r="G949" s="2"/>
      <c r="H949" s="4">
        <f>Tabella3[[#This Row],[PESO Comunicazioni 
'[%']]]*Tabella3[[#This Row],[Copertura 
'[No = 0 ; SI = 1']]]</f>
        <v>0</v>
      </c>
    </row>
    <row r="950" spans="1:8" x14ac:dyDescent="0.35">
      <c r="A950" s="3" t="s">
        <v>1040</v>
      </c>
      <c r="B950" s="3" t="s">
        <v>4</v>
      </c>
      <c r="C950" s="3" t="s">
        <v>637</v>
      </c>
      <c r="D950" s="3" t="s">
        <v>1008</v>
      </c>
      <c r="E950" s="14">
        <v>539.11326976655346</v>
      </c>
      <c r="F950" s="4">
        <f>Tabella3[[#This Row],[Comunicazioni
'[N']]]/704223</f>
        <v>7.6554339998346186E-4</v>
      </c>
      <c r="G950" s="2"/>
      <c r="H950" s="4">
        <f>Tabella3[[#This Row],[PESO Comunicazioni 
'[%']]]*Tabella3[[#This Row],[Copertura 
'[No = 0 ; SI = 1']]]</f>
        <v>0</v>
      </c>
    </row>
    <row r="951" spans="1:8" x14ac:dyDescent="0.35">
      <c r="A951" s="3" t="s">
        <v>1041</v>
      </c>
      <c r="B951" s="3" t="s">
        <v>4</v>
      </c>
      <c r="C951" s="3" t="s">
        <v>637</v>
      </c>
      <c r="D951" s="3" t="s">
        <v>1008</v>
      </c>
      <c r="E951" s="14">
        <v>810.94590749518647</v>
      </c>
      <c r="F951" s="4">
        <f>Tabella3[[#This Row],[Comunicazioni
'[N']]]/704223</f>
        <v>1.151547034810261E-3</v>
      </c>
      <c r="G951" s="2"/>
      <c r="H951" s="4">
        <f>Tabella3[[#This Row],[PESO Comunicazioni 
'[%']]]*Tabella3[[#This Row],[Copertura 
'[No = 0 ; SI = 1']]]</f>
        <v>0</v>
      </c>
    </row>
    <row r="952" spans="1:8" x14ac:dyDescent="0.35">
      <c r="A952" s="3" t="s">
        <v>1042</v>
      </c>
      <c r="B952" s="3" t="s">
        <v>4</v>
      </c>
      <c r="C952" s="3" t="s">
        <v>637</v>
      </c>
      <c r="D952" s="3" t="s">
        <v>1008</v>
      </c>
      <c r="E952" s="14">
        <v>243.20971768182505</v>
      </c>
      <c r="F952" s="4">
        <f>Tabella3[[#This Row],[Comunicazioni
'[N']]]/704223</f>
        <v>3.4535895260709329E-4</v>
      </c>
      <c r="G952" s="2"/>
      <c r="H952" s="4">
        <f>Tabella3[[#This Row],[PESO Comunicazioni 
'[%']]]*Tabella3[[#This Row],[Copertura 
'[No = 0 ; SI = 1']]]</f>
        <v>0</v>
      </c>
    </row>
    <row r="953" spans="1:8" x14ac:dyDescent="0.35">
      <c r="A953" s="3" t="s">
        <v>1043</v>
      </c>
      <c r="B953" s="3" t="s">
        <v>4</v>
      </c>
      <c r="C953" s="3" t="s">
        <v>637</v>
      </c>
      <c r="D953" s="3" t="s">
        <v>1008</v>
      </c>
      <c r="E953" s="14">
        <v>468.47976086713106</v>
      </c>
      <c r="F953" s="4">
        <f>Tabella3[[#This Row],[Comunicazioni
'[N']]]/704223</f>
        <v>6.6524348234455713E-4</v>
      </c>
      <c r="G953" s="2"/>
      <c r="H953" s="4">
        <f>Tabella3[[#This Row],[PESO Comunicazioni 
'[%']]]*Tabella3[[#This Row],[Copertura 
'[No = 0 ; SI = 1']]]</f>
        <v>0</v>
      </c>
    </row>
    <row r="954" spans="1:8" x14ac:dyDescent="0.35">
      <c r="A954" s="3" t="s">
        <v>1044</v>
      </c>
      <c r="B954" s="3" t="s">
        <v>4</v>
      </c>
      <c r="C954" s="3" t="s">
        <v>637</v>
      </c>
      <c r="D954" s="3" t="s">
        <v>1008</v>
      </c>
      <c r="E954" s="14">
        <v>1607.8239260207388</v>
      </c>
      <c r="F954" s="4">
        <f>Tabella3[[#This Row],[Comunicazioni
'[N']]]/704223</f>
        <v>2.2831176005622348E-3</v>
      </c>
      <c r="G954" s="2"/>
      <c r="H954" s="4">
        <f>Tabella3[[#This Row],[PESO Comunicazioni 
'[%']]]*Tabella3[[#This Row],[Copertura 
'[No = 0 ; SI = 1']]]</f>
        <v>0</v>
      </c>
    </row>
    <row r="955" spans="1:8" x14ac:dyDescent="0.35">
      <c r="A955" s="3" t="s">
        <v>1045</v>
      </c>
      <c r="B955" s="3" t="s">
        <v>4</v>
      </c>
      <c r="C955" s="3" t="s">
        <v>637</v>
      </c>
      <c r="D955" s="3" t="s">
        <v>1008</v>
      </c>
      <c r="E955" s="14">
        <v>271.02420309169031</v>
      </c>
      <c r="F955" s="4">
        <f>Tabella3[[#This Row],[Comunicazioni
'[N']]]/704223</f>
        <v>3.8485565380808398E-4</v>
      </c>
      <c r="G955" s="2"/>
      <c r="H955" s="4">
        <f>Tabella3[[#This Row],[PESO Comunicazioni 
'[%']]]*Tabella3[[#This Row],[Copertura 
'[No = 0 ; SI = 1']]]</f>
        <v>0</v>
      </c>
    </row>
    <row r="956" spans="1:8" x14ac:dyDescent="0.35">
      <c r="A956" s="3" t="s">
        <v>1046</v>
      </c>
      <c r="B956" s="3" t="s">
        <v>4</v>
      </c>
      <c r="C956" s="3" t="s">
        <v>637</v>
      </c>
      <c r="D956" s="3" t="s">
        <v>1008</v>
      </c>
      <c r="E956" s="14">
        <v>283.02722847815153</v>
      </c>
      <c r="F956" s="4">
        <f>Tabella3[[#This Row],[Comunicazioni
'[N']]]/704223</f>
        <v>4.0190000678499781E-4</v>
      </c>
      <c r="G956" s="2"/>
      <c r="H956" s="4">
        <f>Tabella3[[#This Row],[PESO Comunicazioni 
'[%']]]*Tabella3[[#This Row],[Copertura 
'[No = 0 ; SI = 1']]]</f>
        <v>0</v>
      </c>
    </row>
    <row r="957" spans="1:8" x14ac:dyDescent="0.35">
      <c r="A957" s="3" t="s">
        <v>1047</v>
      </c>
      <c r="B957" s="3" t="s">
        <v>4</v>
      </c>
      <c r="C957" s="3" t="s">
        <v>637</v>
      </c>
      <c r="D957" s="3" t="s">
        <v>1008</v>
      </c>
      <c r="E957" s="14">
        <v>2140.2690771693096</v>
      </c>
      <c r="F957" s="4">
        <f>Tabella3[[#This Row],[Comunicazioni
'[N']]]/704223</f>
        <v>3.0391922404825029E-3</v>
      </c>
      <c r="G957" s="2"/>
      <c r="H957" s="4">
        <f>Tabella3[[#This Row],[PESO Comunicazioni 
'[%']]]*Tabella3[[#This Row],[Copertura 
'[No = 0 ; SI = 1']]]</f>
        <v>0</v>
      </c>
    </row>
    <row r="958" spans="1:8" x14ac:dyDescent="0.35">
      <c r="A958" s="3" t="s">
        <v>1048</v>
      </c>
      <c r="B958" s="3" t="s">
        <v>4</v>
      </c>
      <c r="C958" s="3" t="s">
        <v>637</v>
      </c>
      <c r="D958" s="3" t="s">
        <v>1008</v>
      </c>
      <c r="E958" s="14">
        <v>165.70291056228717</v>
      </c>
      <c r="F958" s="4">
        <f>Tabella3[[#This Row],[Comunicazioni
'[N']]]/704223</f>
        <v>2.352989188968369E-4</v>
      </c>
      <c r="G958" s="2"/>
      <c r="H958" s="4">
        <f>Tabella3[[#This Row],[PESO Comunicazioni 
'[%']]]*Tabella3[[#This Row],[Copertura 
'[No = 0 ; SI = 1']]]</f>
        <v>0</v>
      </c>
    </row>
    <row r="959" spans="1:8" x14ac:dyDescent="0.35">
      <c r="A959" s="3" t="s">
        <v>1049</v>
      </c>
      <c r="B959" s="3" t="s">
        <v>4</v>
      </c>
      <c r="C959" s="3" t="s">
        <v>637</v>
      </c>
      <c r="D959" s="3" t="s">
        <v>1008</v>
      </c>
      <c r="E959" s="14">
        <v>278.711986721671</v>
      </c>
      <c r="F959" s="4">
        <f>Tabella3[[#This Row],[Comunicazioni
'[N']]]/704223</f>
        <v>3.9577234302439851E-4</v>
      </c>
      <c r="G959" s="2"/>
      <c r="H959" s="4">
        <f>Tabella3[[#This Row],[PESO Comunicazioni 
'[%']]]*Tabella3[[#This Row],[Copertura 
'[No = 0 ; SI = 1']]]</f>
        <v>0</v>
      </c>
    </row>
    <row r="960" spans="1:8" x14ac:dyDescent="0.35">
      <c r="A960" s="3" t="s">
        <v>1050</v>
      </c>
      <c r="B960" s="3" t="s">
        <v>4</v>
      </c>
      <c r="C960" s="3" t="s">
        <v>637</v>
      </c>
      <c r="D960" s="3" t="s">
        <v>1008</v>
      </c>
      <c r="E960" s="14">
        <v>160.32885599555632</v>
      </c>
      <c r="F960" s="4">
        <f>Tabella3[[#This Row],[Comunicazioni
'[N']]]/704223</f>
        <v>2.2766773592392797E-4</v>
      </c>
      <c r="G960" s="2"/>
      <c r="H960" s="4">
        <f>Tabella3[[#This Row],[PESO Comunicazioni 
'[%']]]*Tabella3[[#This Row],[Copertura 
'[No = 0 ; SI = 1']]]</f>
        <v>0</v>
      </c>
    </row>
    <row r="961" spans="1:8" x14ac:dyDescent="0.35">
      <c r="A961" s="3" t="s">
        <v>1051</v>
      </c>
      <c r="B961" s="3" t="s">
        <v>4</v>
      </c>
      <c r="C961" s="3" t="s">
        <v>637</v>
      </c>
      <c r="D961" s="3" t="s">
        <v>1008</v>
      </c>
      <c r="E961" s="14">
        <v>201.26853049207537</v>
      </c>
      <c r="F961" s="4">
        <f>Tabella3[[#This Row],[Comunicazioni
'[N']]]/704223</f>
        <v>2.8580226787832172E-4</v>
      </c>
      <c r="G961" s="2"/>
      <c r="H961" s="4">
        <f>Tabella3[[#This Row],[PESO Comunicazioni 
'[%']]]*Tabella3[[#This Row],[Copertura 
'[No = 0 ; SI = 1']]]</f>
        <v>0</v>
      </c>
    </row>
    <row r="962" spans="1:8" x14ac:dyDescent="0.35">
      <c r="A962" s="3" t="s">
        <v>1052</v>
      </c>
      <c r="B962" s="3" t="s">
        <v>4</v>
      </c>
      <c r="C962" s="3" t="s">
        <v>637</v>
      </c>
      <c r="D962" s="3" t="s">
        <v>1008</v>
      </c>
      <c r="E962" s="14">
        <v>300.15393025803604</v>
      </c>
      <c r="F962" s="4">
        <f>Tabella3[[#This Row],[Comunicazioni
'[N']]]/704223</f>
        <v>4.2622000454122633E-4</v>
      </c>
      <c r="G962" s="2"/>
      <c r="H962" s="4">
        <f>Tabella3[[#This Row],[PESO Comunicazioni 
'[%']]]*Tabella3[[#This Row],[Copertura 
'[No = 0 ; SI = 1']]]</f>
        <v>0</v>
      </c>
    </row>
    <row r="963" spans="1:8" x14ac:dyDescent="0.35">
      <c r="A963" s="3" t="s">
        <v>1053</v>
      </c>
      <c r="B963" s="3" t="s">
        <v>4</v>
      </c>
      <c r="C963" s="3" t="s">
        <v>637</v>
      </c>
      <c r="D963" s="3" t="s">
        <v>1008</v>
      </c>
      <c r="E963" s="14">
        <v>212.27155587853667</v>
      </c>
      <c r="F963" s="4">
        <f>Tabella3[[#This Row],[Comunicazioni
'[N']]]/704223</f>
        <v>3.0142661611241991E-4</v>
      </c>
      <c r="G963" s="2"/>
      <c r="H963" s="4">
        <f>Tabella3[[#This Row],[PESO Comunicazioni 
'[%']]]*Tabella3[[#This Row],[Copertura 
'[No = 0 ; SI = 1']]]</f>
        <v>0</v>
      </c>
    </row>
    <row r="964" spans="1:8" x14ac:dyDescent="0.35">
      <c r="A964" s="3" t="s">
        <v>1054</v>
      </c>
      <c r="B964" s="3" t="s">
        <v>4</v>
      </c>
      <c r="C964" s="3" t="s">
        <v>637</v>
      </c>
      <c r="D964" s="3" t="s">
        <v>1008</v>
      </c>
      <c r="E964" s="14">
        <v>498.85684082032321</v>
      </c>
      <c r="F964" s="4">
        <f>Tabella3[[#This Row],[Comunicazioni
'[N']]]/704223</f>
        <v>7.0837907995098602E-4</v>
      </c>
      <c r="G964" s="2"/>
      <c r="H964" s="4">
        <f>Tabella3[[#This Row],[PESO Comunicazioni 
'[%']]]*Tabella3[[#This Row],[Copertura 
'[No = 0 ; SI = 1']]]</f>
        <v>0</v>
      </c>
    </row>
    <row r="965" spans="1:8" x14ac:dyDescent="0.35">
      <c r="A965" s="3" t="s">
        <v>1055</v>
      </c>
      <c r="B965" s="3" t="s">
        <v>4</v>
      </c>
      <c r="C965" s="3" t="s">
        <v>637</v>
      </c>
      <c r="D965" s="3" t="s">
        <v>1008</v>
      </c>
      <c r="E965" s="14">
        <v>948.96557250718479</v>
      </c>
      <c r="F965" s="4">
        <f>Tabella3[[#This Row],[Comunicazioni
'[N']]]/704223</f>
        <v>1.3475356137291523E-3</v>
      </c>
      <c r="G965" s="2"/>
      <c r="H965" s="4">
        <f>Tabella3[[#This Row],[PESO Comunicazioni 
'[%']]]*Tabella3[[#This Row],[Copertura 
'[No = 0 ; SI = 1']]]</f>
        <v>0</v>
      </c>
    </row>
    <row r="966" spans="1:8" x14ac:dyDescent="0.35">
      <c r="A966" s="3" t="s">
        <v>1056</v>
      </c>
      <c r="B966" s="3" t="s">
        <v>4</v>
      </c>
      <c r="C966" s="3" t="s">
        <v>637</v>
      </c>
      <c r="D966" s="3" t="s">
        <v>1008</v>
      </c>
      <c r="E966" s="14">
        <v>319.96992836113191</v>
      </c>
      <c r="F966" s="4">
        <f>Tabella3[[#This Row],[Comunicazioni
'[N']]]/704223</f>
        <v>4.5435881583125219E-4</v>
      </c>
      <c r="G966" s="2"/>
      <c r="H966" s="4">
        <f>Tabella3[[#This Row],[PESO Comunicazioni 
'[%']]]*Tabella3[[#This Row],[Copertura 
'[No = 0 ; SI = 1']]]</f>
        <v>0</v>
      </c>
    </row>
    <row r="967" spans="1:8" x14ac:dyDescent="0.35">
      <c r="A967" s="3" t="s">
        <v>1057</v>
      </c>
      <c r="B967" s="3" t="s">
        <v>4</v>
      </c>
      <c r="C967" s="3" t="s">
        <v>637</v>
      </c>
      <c r="D967" s="3" t="s">
        <v>1008</v>
      </c>
      <c r="E967" s="14">
        <v>3770.5937595366636</v>
      </c>
      <c r="F967" s="4">
        <f>Tabella3[[#This Row],[Comunicazioni
'[N']]]/704223</f>
        <v>5.3542610217738752E-3</v>
      </c>
      <c r="G967" s="2"/>
      <c r="H967" s="4">
        <f>Tabella3[[#This Row],[PESO Comunicazioni 
'[%']]]*Tabella3[[#This Row],[Copertura 
'[No = 0 ; SI = 1']]]</f>
        <v>0</v>
      </c>
    </row>
    <row r="968" spans="1:8" x14ac:dyDescent="0.35">
      <c r="A968" s="3" t="s">
        <v>1058</v>
      </c>
      <c r="B968" s="3" t="s">
        <v>4</v>
      </c>
      <c r="C968" s="3" t="s">
        <v>637</v>
      </c>
      <c r="D968" s="3" t="s">
        <v>1008</v>
      </c>
      <c r="E968" s="14">
        <v>222.95933950851739</v>
      </c>
      <c r="F968" s="4">
        <f>Tabella3[[#This Row],[Comunicazioni
'[N']]]/704223</f>
        <v>3.1660331955718203E-4</v>
      </c>
      <c r="G968" s="2"/>
      <c r="H968" s="4">
        <f>Tabella3[[#This Row],[PESO Comunicazioni 
'[%']]]*Tabella3[[#This Row],[Copertura 
'[No = 0 ; SI = 1']]]</f>
        <v>0</v>
      </c>
    </row>
    <row r="969" spans="1:8" x14ac:dyDescent="0.35">
      <c r="A969" s="3" t="s">
        <v>1059</v>
      </c>
      <c r="B969" s="3" t="s">
        <v>4</v>
      </c>
      <c r="C969" s="3" t="s">
        <v>637</v>
      </c>
      <c r="D969" s="3" t="s">
        <v>1008</v>
      </c>
      <c r="E969" s="14">
        <v>356.34549562109339</v>
      </c>
      <c r="F969" s="4">
        <f>Tabella3[[#This Row],[Comunicazioni
'[N']]]/704223</f>
        <v>5.0601229386301413E-4</v>
      </c>
      <c r="G969" s="2"/>
      <c r="H969" s="4">
        <f>Tabella3[[#This Row],[PESO Comunicazioni 
'[%']]]*Tabella3[[#This Row],[Copertura 
'[No = 0 ; SI = 1']]]</f>
        <v>0</v>
      </c>
    </row>
    <row r="970" spans="1:8" x14ac:dyDescent="0.35">
      <c r="A970" s="3" t="s">
        <v>1060</v>
      </c>
      <c r="B970" s="3" t="s">
        <v>4</v>
      </c>
      <c r="C970" s="3" t="s">
        <v>637</v>
      </c>
      <c r="D970" s="3" t="s">
        <v>1008</v>
      </c>
      <c r="E970" s="14">
        <v>51.254916252999593</v>
      </c>
      <c r="F970" s="4">
        <f>Tabella3[[#This Row],[Comunicazioni
'[N']]]/704223</f>
        <v>7.278222417188816E-5</v>
      </c>
      <c r="G970" s="2"/>
      <c r="H970" s="4">
        <f>Tabella3[[#This Row],[PESO Comunicazioni 
'[%']]]*Tabella3[[#This Row],[Copertura 
'[No = 0 ; SI = 1']]]</f>
        <v>0</v>
      </c>
    </row>
    <row r="971" spans="1:8" x14ac:dyDescent="0.35">
      <c r="A971" s="3" t="s">
        <v>1061</v>
      </c>
      <c r="B971" s="3" t="s">
        <v>4</v>
      </c>
      <c r="C971" s="3" t="s">
        <v>637</v>
      </c>
      <c r="D971" s="3" t="s">
        <v>1008</v>
      </c>
      <c r="E971" s="14">
        <v>245.27004318530601</v>
      </c>
      <c r="F971" s="4">
        <f>Tabella3[[#This Row],[Comunicazioni
'[N']]]/704223</f>
        <v>3.482846245937807E-4</v>
      </c>
      <c r="G971" s="2"/>
      <c r="H971" s="4">
        <f>Tabella3[[#This Row],[PESO Comunicazioni 
'[%']]]*Tabella3[[#This Row],[Copertura 
'[No = 0 ; SI = 1']]]</f>
        <v>0</v>
      </c>
    </row>
    <row r="972" spans="1:8" x14ac:dyDescent="0.35">
      <c r="A972" s="3" t="s">
        <v>1062</v>
      </c>
      <c r="B972" s="3" t="s">
        <v>4</v>
      </c>
      <c r="C972" s="3" t="s">
        <v>637</v>
      </c>
      <c r="D972" s="3" t="s">
        <v>1008</v>
      </c>
      <c r="E972" s="14">
        <v>238.39523227195986</v>
      </c>
      <c r="F972" s="4">
        <f>Tabella3[[#This Row],[Comunicazioni
'[N']]]/704223</f>
        <v>3.3852236049086704E-4</v>
      </c>
      <c r="G972" s="2"/>
      <c r="H972" s="4">
        <f>Tabella3[[#This Row],[PESO Comunicazioni 
'[%']]]*Tabella3[[#This Row],[Copertura 
'[No = 0 ; SI = 1']]]</f>
        <v>0</v>
      </c>
    </row>
    <row r="973" spans="1:8" x14ac:dyDescent="0.35">
      <c r="A973" s="3" t="s">
        <v>1063</v>
      </c>
      <c r="B973" s="3" t="s">
        <v>4</v>
      </c>
      <c r="C973" s="3" t="s">
        <v>637</v>
      </c>
      <c r="D973" s="3" t="s">
        <v>1008</v>
      </c>
      <c r="E973" s="14">
        <v>147.57620878240272</v>
      </c>
      <c r="F973" s="4">
        <f>Tabella3[[#This Row],[Comunicazioni
'[N']]]/704223</f>
        <v>2.0955891639779263E-4</v>
      </c>
      <c r="G973" s="2"/>
      <c r="H973" s="4">
        <f>Tabella3[[#This Row],[PESO Comunicazioni 
'[%']]]*Tabella3[[#This Row],[Copertura 
'[No = 0 ; SI = 1']]]</f>
        <v>0</v>
      </c>
    </row>
    <row r="974" spans="1:8" x14ac:dyDescent="0.35">
      <c r="A974" s="3" t="s">
        <v>1064</v>
      </c>
      <c r="B974" s="3" t="s">
        <v>4</v>
      </c>
      <c r="C974" s="3" t="s">
        <v>637</v>
      </c>
      <c r="D974" s="3" t="s">
        <v>1008</v>
      </c>
      <c r="E974" s="14">
        <v>285.39674496519046</v>
      </c>
      <c r="F974" s="4">
        <f>Tabella3[[#This Row],[Comunicazioni
'[N']]]/704223</f>
        <v>4.0526473143477344E-4</v>
      </c>
      <c r="G974" s="2"/>
      <c r="H974" s="4">
        <f>Tabella3[[#This Row],[PESO Comunicazioni 
'[%']]]*Tabella3[[#This Row],[Copertura 
'[No = 0 ; SI = 1']]]</f>
        <v>0</v>
      </c>
    </row>
    <row r="975" spans="1:8" x14ac:dyDescent="0.35">
      <c r="A975" s="3" t="s">
        <v>1065</v>
      </c>
      <c r="B975" s="3" t="s">
        <v>4</v>
      </c>
      <c r="C975" s="3" t="s">
        <v>637</v>
      </c>
      <c r="D975" s="3" t="s">
        <v>1008</v>
      </c>
      <c r="E975" s="14">
        <v>926.58395447430075</v>
      </c>
      <c r="F975" s="4">
        <f>Tabella3[[#This Row],[Comunicazioni
'[N']]]/704223</f>
        <v>1.3157536099705643E-3</v>
      </c>
      <c r="G975" s="2"/>
      <c r="H975" s="4">
        <f>Tabella3[[#This Row],[PESO Comunicazioni 
'[%']]]*Tabella3[[#This Row],[Copertura 
'[No = 0 ; SI = 1']]]</f>
        <v>0</v>
      </c>
    </row>
    <row r="976" spans="1:8" x14ac:dyDescent="0.35">
      <c r="A976" s="3" t="s">
        <v>1066</v>
      </c>
      <c r="B976" s="3" t="s">
        <v>4</v>
      </c>
      <c r="C976" s="3" t="s">
        <v>637</v>
      </c>
      <c r="D976" s="3" t="s">
        <v>1008</v>
      </c>
      <c r="E976" s="14">
        <v>583.36213524663049</v>
      </c>
      <c r="F976" s="4">
        <f>Tabella3[[#This Row],[Comunicazioni
'[N']]]/704223</f>
        <v>8.283769988293914E-4</v>
      </c>
      <c r="G976" s="2"/>
      <c r="H976" s="4">
        <f>Tabella3[[#This Row],[PESO Comunicazioni 
'[%']]]*Tabella3[[#This Row],[Copertura 
'[No = 0 ; SI = 1']]]</f>
        <v>0</v>
      </c>
    </row>
    <row r="977" spans="1:8" x14ac:dyDescent="0.35">
      <c r="A977" s="3" t="s">
        <v>1076</v>
      </c>
      <c r="B977" s="3" t="s">
        <v>4</v>
      </c>
      <c r="C977" s="3" t="s">
        <v>637</v>
      </c>
      <c r="D977" s="3" t="s">
        <v>1077</v>
      </c>
      <c r="E977" s="14">
        <v>1232.5553955286632</v>
      </c>
      <c r="F977" s="4">
        <f>Tabella3[[#This Row],[Comunicazioni
'[N']]]/704223</f>
        <v>1.7502345074339567E-3</v>
      </c>
      <c r="G977" s="2"/>
      <c r="H977" s="4">
        <f>Tabella3[[#This Row],[PESO Comunicazioni 
'[%']]]*Tabella3[[#This Row],[Copertura 
'[No = 0 ; SI = 1']]]</f>
        <v>0</v>
      </c>
    </row>
    <row r="978" spans="1:8" x14ac:dyDescent="0.35">
      <c r="A978" s="3" t="s">
        <v>1078</v>
      </c>
      <c r="B978" s="3" t="s">
        <v>4</v>
      </c>
      <c r="C978" s="3" t="s">
        <v>637</v>
      </c>
      <c r="D978" s="3" t="s">
        <v>1077</v>
      </c>
      <c r="E978" s="14">
        <v>620.62007688609128</v>
      </c>
      <c r="F978" s="4">
        <f>Tabella3[[#This Row],[Comunicazioni
'[N']]]/704223</f>
        <v>8.8128345266498152E-4</v>
      </c>
      <c r="G978" s="2"/>
      <c r="H978" s="4">
        <f>Tabella3[[#This Row],[PESO Comunicazioni 
'[%']]]*Tabella3[[#This Row],[Copertura 
'[No = 0 ; SI = 1']]]</f>
        <v>0</v>
      </c>
    </row>
    <row r="979" spans="1:8" x14ac:dyDescent="0.35">
      <c r="A979" s="3" t="s">
        <v>1079</v>
      </c>
      <c r="B979" s="3" t="s">
        <v>4</v>
      </c>
      <c r="C979" s="3" t="s">
        <v>637</v>
      </c>
      <c r="D979" s="3" t="s">
        <v>1077</v>
      </c>
      <c r="E979" s="14">
        <v>284.21123037505572</v>
      </c>
      <c r="F979" s="4">
        <f>Tabella3[[#This Row],[Comunicazioni
'[N']]]/704223</f>
        <v>4.0358129509410472E-4</v>
      </c>
      <c r="G979" s="2"/>
      <c r="H979" s="4">
        <f>Tabella3[[#This Row],[PESO Comunicazioni 
'[%']]]*Tabella3[[#This Row],[Copertura 
'[No = 0 ; SI = 1']]]</f>
        <v>0</v>
      </c>
    </row>
    <row r="980" spans="1:8" x14ac:dyDescent="0.35">
      <c r="A980" s="3" t="s">
        <v>1080</v>
      </c>
      <c r="B980" s="3" t="s">
        <v>4</v>
      </c>
      <c r="C980" s="3" t="s">
        <v>637</v>
      </c>
      <c r="D980" s="3" t="s">
        <v>1077</v>
      </c>
      <c r="E980" s="14">
        <v>455.60948803347685</v>
      </c>
      <c r="F980" s="4">
        <f>Tabella3[[#This Row],[Comunicazioni
'[N']]]/704223</f>
        <v>6.4696763387943432E-4</v>
      </c>
      <c r="G980" s="2"/>
      <c r="H980" s="4">
        <f>Tabella3[[#This Row],[PESO Comunicazioni 
'[%']]]*Tabella3[[#This Row],[Copertura 
'[No = 0 ; SI = 1']]]</f>
        <v>0</v>
      </c>
    </row>
    <row r="981" spans="1:8" x14ac:dyDescent="0.35">
      <c r="A981" s="3" t="s">
        <v>1081</v>
      </c>
      <c r="B981" s="3" t="s">
        <v>4</v>
      </c>
      <c r="C981" s="3" t="s">
        <v>637</v>
      </c>
      <c r="D981" s="3" t="s">
        <v>1077</v>
      </c>
      <c r="E981" s="14">
        <v>370.09814283424703</v>
      </c>
      <c r="F981" s="4">
        <f>Tabella3[[#This Row],[Comunicazioni
'[N']]]/704223</f>
        <v>5.2554111813196539E-4</v>
      </c>
      <c r="G981" s="2"/>
      <c r="H981" s="4">
        <f>Tabella3[[#This Row],[PESO Comunicazioni 
'[%']]]*Tabella3[[#This Row],[Copertura 
'[No = 0 ; SI = 1']]]</f>
        <v>0</v>
      </c>
    </row>
    <row r="982" spans="1:8" x14ac:dyDescent="0.35">
      <c r="A982" s="3" t="s">
        <v>1082</v>
      </c>
      <c r="B982" s="3" t="s">
        <v>4</v>
      </c>
      <c r="C982" s="3" t="s">
        <v>637</v>
      </c>
      <c r="D982" s="3" t="s">
        <v>1077</v>
      </c>
      <c r="E982" s="14">
        <v>1777.1421931636805</v>
      </c>
      <c r="F982" s="4">
        <f>Tabella3[[#This Row],[Comunicazioni
'[N']]]/704223</f>
        <v>2.5235503429505719E-3</v>
      </c>
      <c r="G982" s="2"/>
      <c r="H982" s="4">
        <f>Tabella3[[#This Row],[PESO Comunicazioni 
'[%']]]*Tabella3[[#This Row],[Copertura 
'[No = 0 ; SI = 1']]]</f>
        <v>0</v>
      </c>
    </row>
    <row r="983" spans="1:8" x14ac:dyDescent="0.35">
      <c r="A983" s="3" t="s">
        <v>1083</v>
      </c>
      <c r="B983" s="3" t="s">
        <v>4</v>
      </c>
      <c r="C983" s="3" t="s">
        <v>637</v>
      </c>
      <c r="D983" s="3" t="s">
        <v>1077</v>
      </c>
      <c r="E983" s="14">
        <v>744.69552932187867</v>
      </c>
      <c r="F983" s="4">
        <f>Tabella3[[#This Row],[Comunicazioni
'[N']]]/704223</f>
        <v>1.0574711835908209E-3</v>
      </c>
      <c r="G983" s="2"/>
      <c r="H983" s="4">
        <f>Tabella3[[#This Row],[PESO Comunicazioni 
'[%']]]*Tabella3[[#This Row],[Copertura 
'[No = 0 ; SI = 1']]]</f>
        <v>0</v>
      </c>
    </row>
    <row r="984" spans="1:8" x14ac:dyDescent="0.35">
      <c r="A984" s="3" t="s">
        <v>1084</v>
      </c>
      <c r="B984" s="3" t="s">
        <v>4</v>
      </c>
      <c r="C984" s="3" t="s">
        <v>637</v>
      </c>
      <c r="D984" s="3" t="s">
        <v>1077</v>
      </c>
      <c r="E984" s="14">
        <v>768.9986695325141</v>
      </c>
      <c r="F984" s="4">
        <f>Tabella3[[#This Row],[Comunicazioni
'[N']]]/704223</f>
        <v>1.0919817579552417E-3</v>
      </c>
      <c r="G984" s="2"/>
      <c r="H984" s="4">
        <f>Tabella3[[#This Row],[PESO Comunicazioni 
'[%']]]*Tabella3[[#This Row],[Copertura 
'[No = 0 ; SI = 1']]]</f>
        <v>0</v>
      </c>
    </row>
    <row r="985" spans="1:8" x14ac:dyDescent="0.35">
      <c r="A985" s="3" t="s">
        <v>1085</v>
      </c>
      <c r="B985" s="3" t="s">
        <v>4</v>
      </c>
      <c r="C985" s="3" t="s">
        <v>637</v>
      </c>
      <c r="D985" s="3" t="s">
        <v>1077</v>
      </c>
      <c r="E985" s="14">
        <v>984.2189760669537</v>
      </c>
      <c r="F985" s="4">
        <f>Tabella3[[#This Row],[Comunicazioni
'[N']]]/704223</f>
        <v>1.3975956139844249E-3</v>
      </c>
      <c r="G985" s="2"/>
      <c r="H985" s="4">
        <f>Tabella3[[#This Row],[PESO Comunicazioni 
'[%']]]*Tabella3[[#This Row],[Copertura 
'[No = 0 ; SI = 1']]]</f>
        <v>0</v>
      </c>
    </row>
    <row r="986" spans="1:8" x14ac:dyDescent="0.35">
      <c r="A986" s="3" t="s">
        <v>1086</v>
      </c>
      <c r="B986" s="3" t="s">
        <v>4</v>
      </c>
      <c r="C986" s="3" t="s">
        <v>637</v>
      </c>
      <c r="D986" s="3" t="s">
        <v>1077</v>
      </c>
      <c r="E986" s="14">
        <v>447.85381543386194</v>
      </c>
      <c r="F986" s="4">
        <f>Tabella3[[#This Row],[Comunicazioni
'[N']]]/704223</f>
        <v>6.3595454200425429E-4</v>
      </c>
      <c r="G986" s="2"/>
      <c r="H986" s="4">
        <f>Tabella3[[#This Row],[PESO Comunicazioni 
'[%']]]*Tabella3[[#This Row],[Copertura 
'[No = 0 ; SI = 1']]]</f>
        <v>0</v>
      </c>
    </row>
    <row r="987" spans="1:8" x14ac:dyDescent="0.35">
      <c r="A987" s="3" t="s">
        <v>1087</v>
      </c>
      <c r="B987" s="3" t="s">
        <v>4</v>
      </c>
      <c r="C987" s="3" t="s">
        <v>637</v>
      </c>
      <c r="D987" s="3" t="s">
        <v>1077</v>
      </c>
      <c r="E987" s="14">
        <v>1992.5570904476388</v>
      </c>
      <c r="F987" s="4">
        <f>Tabella3[[#This Row],[Comunicazioni
'[N']]]/704223</f>
        <v>2.8294405187669798E-3</v>
      </c>
      <c r="G987" s="2"/>
      <c r="H987" s="4">
        <f>Tabella3[[#This Row],[PESO Comunicazioni 
'[%']]]*Tabella3[[#This Row],[Copertura 
'[No = 0 ; SI = 1']]]</f>
        <v>0</v>
      </c>
    </row>
    <row r="988" spans="1:8" x14ac:dyDescent="0.35">
      <c r="A988" s="3" t="s">
        <v>1088</v>
      </c>
      <c r="B988" s="3" t="s">
        <v>4</v>
      </c>
      <c r="C988" s="3" t="s">
        <v>637</v>
      </c>
      <c r="D988" s="3" t="s">
        <v>1077</v>
      </c>
      <c r="E988" s="14">
        <v>535.42397344334199</v>
      </c>
      <c r="F988" s="4">
        <f>Tabella3[[#This Row],[Comunicazioni
'[N']]]/704223</f>
        <v>7.6030458170684855E-4</v>
      </c>
      <c r="G988" s="2"/>
      <c r="H988" s="4">
        <f>Tabella3[[#This Row],[PESO Comunicazioni 
'[%']]]*Tabella3[[#This Row],[Copertura 
'[No = 0 ; SI = 1']]]</f>
        <v>0</v>
      </c>
    </row>
    <row r="989" spans="1:8" x14ac:dyDescent="0.35">
      <c r="A989" s="3" t="s">
        <v>1089</v>
      </c>
      <c r="B989" s="3" t="s">
        <v>4</v>
      </c>
      <c r="C989" s="3" t="s">
        <v>637</v>
      </c>
      <c r="D989" s="3" t="s">
        <v>1077</v>
      </c>
      <c r="E989" s="14">
        <v>274.8371758083249</v>
      </c>
      <c r="F989" s="4">
        <f>Tabella3[[#This Row],[Comunicazioni
'[N']]]/704223</f>
        <v>3.902700931499325E-4</v>
      </c>
      <c r="G989" s="2"/>
      <c r="H989" s="4">
        <f>Tabella3[[#This Row],[PESO Comunicazioni 
'[%']]]*Tabella3[[#This Row],[Copertura 
'[No = 0 ; SI = 1']]]</f>
        <v>0</v>
      </c>
    </row>
    <row r="990" spans="1:8" x14ac:dyDescent="0.35">
      <c r="A990" s="3" t="s">
        <v>1090</v>
      </c>
      <c r="B990" s="3" t="s">
        <v>4</v>
      </c>
      <c r="C990" s="3" t="s">
        <v>637</v>
      </c>
      <c r="D990" s="3" t="s">
        <v>1077</v>
      </c>
      <c r="E990" s="14">
        <v>207.01966501199837</v>
      </c>
      <c r="F990" s="4">
        <f>Tabella3[[#This Row],[Comunicazioni
'[N']]]/704223</f>
        <v>2.9396890617318432E-4</v>
      </c>
      <c r="G990" s="2"/>
      <c r="H990" s="4">
        <f>Tabella3[[#This Row],[PESO Comunicazioni 
'[%']]]*Tabella3[[#This Row],[Copertura 
'[No = 0 ; SI = 1']]]</f>
        <v>0</v>
      </c>
    </row>
    <row r="991" spans="1:8" x14ac:dyDescent="0.35">
      <c r="A991" s="3" t="s">
        <v>1091</v>
      </c>
      <c r="B991" s="3" t="s">
        <v>4</v>
      </c>
      <c r="C991" s="3" t="s">
        <v>637</v>
      </c>
      <c r="D991" s="3" t="s">
        <v>1077</v>
      </c>
      <c r="E991" s="14">
        <v>448.85684082032321</v>
      </c>
      <c r="F991" s="4">
        <f>Tabella3[[#This Row],[Comunicazioni
'[N']]]/704223</f>
        <v>6.37378842810194E-4</v>
      </c>
      <c r="G991" s="2"/>
      <c r="H991" s="4">
        <f>Tabella3[[#This Row],[PESO Comunicazioni 
'[%']]]*Tabella3[[#This Row],[Copertura 
'[No = 0 ; SI = 1']]]</f>
        <v>0</v>
      </c>
    </row>
    <row r="992" spans="1:8" x14ac:dyDescent="0.35">
      <c r="A992" s="3" t="s">
        <v>1092</v>
      </c>
      <c r="B992" s="3" t="s">
        <v>4</v>
      </c>
      <c r="C992" s="3" t="s">
        <v>637</v>
      </c>
      <c r="D992" s="3" t="s">
        <v>1077</v>
      </c>
      <c r="E992" s="14">
        <v>468.8553281270926</v>
      </c>
      <c r="F992" s="4">
        <f>Tabella3[[#This Row],[Comunicazioni
'[N']]]/704223</f>
        <v>6.6577678963494888E-4</v>
      </c>
      <c r="G992" s="2"/>
      <c r="H992" s="4">
        <f>Tabella3[[#This Row],[PESO Comunicazioni 
'[%']]]*Tabella3[[#This Row],[Copertura 
'[No = 0 ; SI = 1']]]</f>
        <v>0</v>
      </c>
    </row>
    <row r="993" spans="1:8" x14ac:dyDescent="0.35">
      <c r="A993" s="3" t="s">
        <v>1093</v>
      </c>
      <c r="B993" s="3" t="s">
        <v>4</v>
      </c>
      <c r="C993" s="3" t="s">
        <v>637</v>
      </c>
      <c r="D993" s="3" t="s">
        <v>1077</v>
      </c>
      <c r="E993" s="14">
        <v>267.64863583172882</v>
      </c>
      <c r="F993" s="4">
        <f>Tabella3[[#This Row],[Comunicazioni
'[N']]]/704223</f>
        <v>3.8006233228924475E-4</v>
      </c>
      <c r="G993" s="2"/>
      <c r="H993" s="4">
        <f>Tabella3[[#This Row],[PESO Comunicazioni 
'[%']]]*Tabella3[[#This Row],[Copertura 
'[No = 0 ; SI = 1']]]</f>
        <v>0</v>
      </c>
    </row>
    <row r="994" spans="1:8" x14ac:dyDescent="0.35">
      <c r="A994" s="3" t="s">
        <v>1094</v>
      </c>
      <c r="B994" s="3" t="s">
        <v>4</v>
      </c>
      <c r="C994" s="3" t="s">
        <v>637</v>
      </c>
      <c r="D994" s="3" t="s">
        <v>1077</v>
      </c>
      <c r="E994" s="14">
        <v>179.08150320870993</v>
      </c>
      <c r="F994" s="4">
        <f>Tabella3[[#This Row],[Comunicazioni
'[N']]]/704223</f>
        <v>2.5429658390695837E-4</v>
      </c>
      <c r="G994" s="2"/>
      <c r="H994" s="4">
        <f>Tabella3[[#This Row],[PESO Comunicazioni 
'[%']]]*Tabella3[[#This Row],[Copertura 
'[No = 0 ; SI = 1']]]</f>
        <v>0</v>
      </c>
    </row>
    <row r="995" spans="1:8" x14ac:dyDescent="0.35">
      <c r="A995" s="3" t="s">
        <v>1095</v>
      </c>
      <c r="B995" s="3" t="s">
        <v>4</v>
      </c>
      <c r="C995" s="3" t="s">
        <v>637</v>
      </c>
      <c r="D995" s="3" t="s">
        <v>1077</v>
      </c>
      <c r="E995" s="14">
        <v>162.14182871219089</v>
      </c>
      <c r="F995" s="4">
        <f>Tabella3[[#This Row],[Comunicazioni
'[N']]]/704223</f>
        <v>2.3024216578014476E-4</v>
      </c>
      <c r="G995" s="2"/>
      <c r="H995" s="4">
        <f>Tabella3[[#This Row],[PESO Comunicazioni 
'[%']]]*Tabella3[[#This Row],[Copertura 
'[No = 0 ; SI = 1']]]</f>
        <v>0</v>
      </c>
    </row>
    <row r="996" spans="1:8" x14ac:dyDescent="0.35">
      <c r="A996" s="3" t="s">
        <v>1096</v>
      </c>
      <c r="B996" s="3" t="s">
        <v>4</v>
      </c>
      <c r="C996" s="3" t="s">
        <v>637</v>
      </c>
      <c r="D996" s="3" t="s">
        <v>1077</v>
      </c>
      <c r="E996" s="14">
        <v>91.009076159383852</v>
      </c>
      <c r="F996" s="4">
        <f>Tabella3[[#This Row],[Comunicazioni
'[N']]]/704223</f>
        <v>1.2923331978561317E-4</v>
      </c>
      <c r="G996" s="2"/>
      <c r="H996" s="4">
        <f>Tabella3[[#This Row],[PESO Comunicazioni 
'[%']]]*Tabella3[[#This Row],[Copertura 
'[No = 0 ; SI = 1']]]</f>
        <v>0</v>
      </c>
    </row>
    <row r="997" spans="1:8" x14ac:dyDescent="0.35">
      <c r="A997" s="3" t="s">
        <v>1097</v>
      </c>
      <c r="B997" s="3" t="s">
        <v>4</v>
      </c>
      <c r="C997" s="3" t="s">
        <v>637</v>
      </c>
      <c r="D997" s="3" t="s">
        <v>1077</v>
      </c>
      <c r="E997" s="14">
        <v>3975.7055166099863</v>
      </c>
      <c r="F997" s="4">
        <f>Tabella3[[#This Row],[Comunicazioni
'[N']]]/704223</f>
        <v>5.6455206896252842E-3</v>
      </c>
      <c r="G997" s="2"/>
      <c r="H997" s="4">
        <f>Tabella3[[#This Row],[PESO Comunicazioni 
'[%']]]*Tabella3[[#This Row],[Copertura 
'[No = 0 ; SI = 1']]]</f>
        <v>0</v>
      </c>
    </row>
    <row r="998" spans="1:8" x14ac:dyDescent="0.35">
      <c r="A998" s="3" t="s">
        <v>1098</v>
      </c>
      <c r="B998" s="3" t="s">
        <v>4</v>
      </c>
      <c r="C998" s="3" t="s">
        <v>637</v>
      </c>
      <c r="D998" s="3" t="s">
        <v>1077</v>
      </c>
      <c r="E998" s="14">
        <v>307.84322658124745</v>
      </c>
      <c r="F998" s="4">
        <f>Tabella3[[#This Row],[Comunicazioni
'[N']]]/704223</f>
        <v>4.3713884178910294E-4</v>
      </c>
      <c r="G998" s="2"/>
      <c r="H998" s="4">
        <f>Tabella3[[#This Row],[PESO Comunicazioni 
'[%']]]*Tabella3[[#This Row],[Copertura 
'[No = 0 ; SI = 1']]]</f>
        <v>0</v>
      </c>
    </row>
    <row r="999" spans="1:8" x14ac:dyDescent="0.35">
      <c r="A999" s="3" t="s">
        <v>1099</v>
      </c>
      <c r="B999" s="3" t="s">
        <v>4</v>
      </c>
      <c r="C999" s="3" t="s">
        <v>637</v>
      </c>
      <c r="D999" s="3" t="s">
        <v>1077</v>
      </c>
      <c r="E999" s="14">
        <v>883.96254712072346</v>
      </c>
      <c r="F999" s="4">
        <f>Tabella3[[#This Row],[Comunicazioni
'[N']]]/704223</f>
        <v>1.2552310093829986E-3</v>
      </c>
      <c r="G999" s="2"/>
      <c r="H999" s="4">
        <f>Tabella3[[#This Row],[PESO Comunicazioni 
'[%']]]*Tabella3[[#This Row],[Copertura 
'[No = 0 ; SI = 1']]]</f>
        <v>0</v>
      </c>
    </row>
    <row r="1000" spans="1:8" x14ac:dyDescent="0.35">
      <c r="A1000" s="3" t="s">
        <v>1100</v>
      </c>
      <c r="B1000" s="3" t="s">
        <v>4</v>
      </c>
      <c r="C1000" s="3" t="s">
        <v>637</v>
      </c>
      <c r="D1000" s="3" t="s">
        <v>1077</v>
      </c>
      <c r="E1000" s="14">
        <v>260.15090487157477</v>
      </c>
      <c r="F1000" s="4">
        <f>Tabella3[[#This Row],[Comunicazioni
'[N']]]/704223</f>
        <v>3.6941551876546884E-4</v>
      </c>
      <c r="G1000" s="2"/>
      <c r="H1000" s="4">
        <f>Tabella3[[#This Row],[PESO Comunicazioni 
'[%']]]*Tabella3[[#This Row],[Copertura 
'[No = 0 ; SI = 1']]]</f>
        <v>0</v>
      </c>
    </row>
    <row r="1001" spans="1:8" x14ac:dyDescent="0.35">
      <c r="A1001" s="3" t="s">
        <v>1101</v>
      </c>
      <c r="B1001" s="3" t="s">
        <v>4</v>
      </c>
      <c r="C1001" s="3" t="s">
        <v>637</v>
      </c>
      <c r="D1001" s="3" t="s">
        <v>1077</v>
      </c>
      <c r="E1001" s="14">
        <v>549.5491625299959</v>
      </c>
      <c r="F1001" s="4">
        <f>Tabella3[[#This Row],[Comunicazioni
'[N']]]/704223</f>
        <v>7.8036241720306761E-4</v>
      </c>
      <c r="G1001" s="2"/>
      <c r="H1001" s="4">
        <f>Tabella3[[#This Row],[PESO Comunicazioni 
'[%']]]*Tabella3[[#This Row],[Copertura 
'[No = 0 ; SI = 1']]]</f>
        <v>0</v>
      </c>
    </row>
    <row r="1002" spans="1:8" x14ac:dyDescent="0.35">
      <c r="A1002" s="3" t="s">
        <v>1102</v>
      </c>
      <c r="B1002" s="3" t="s">
        <v>4</v>
      </c>
      <c r="C1002" s="3" t="s">
        <v>637</v>
      </c>
      <c r="D1002" s="3" t="s">
        <v>1077</v>
      </c>
      <c r="E1002" s="14">
        <v>589.05596964953384</v>
      </c>
      <c r="F1002" s="4">
        <f>Tabella3[[#This Row],[Comunicazioni
'[N']]]/704223</f>
        <v>8.3646227068632215E-4</v>
      </c>
      <c r="G1002" s="2"/>
      <c r="H1002" s="4">
        <f>Tabella3[[#This Row],[PESO Comunicazioni 
'[%']]]*Tabella3[[#This Row],[Copertura 
'[No = 0 ; SI = 1']]]</f>
        <v>0</v>
      </c>
    </row>
    <row r="1003" spans="1:8" x14ac:dyDescent="0.35">
      <c r="A1003" s="3" t="s">
        <v>1103</v>
      </c>
      <c r="B1003" s="3" t="s">
        <v>4</v>
      </c>
      <c r="C1003" s="3" t="s">
        <v>637</v>
      </c>
      <c r="D1003" s="3" t="s">
        <v>1077</v>
      </c>
      <c r="E1003" s="14">
        <v>780.38633833832068</v>
      </c>
      <c r="F1003" s="4">
        <f>Tabella3[[#This Row],[Comunicazioni
'[N']]]/704223</f>
        <v>1.1081523016691029E-3</v>
      </c>
      <c r="G1003" s="2"/>
      <c r="H1003" s="4">
        <f>Tabella3[[#This Row],[PESO Comunicazioni 
'[%']]]*Tabella3[[#This Row],[Copertura 
'[No = 0 ; SI = 1']]]</f>
        <v>0</v>
      </c>
    </row>
    <row r="1004" spans="1:8" x14ac:dyDescent="0.35">
      <c r="A1004" s="3" t="s">
        <v>1104</v>
      </c>
      <c r="B1004" s="3" t="s">
        <v>4</v>
      </c>
      <c r="C1004" s="3" t="s">
        <v>637</v>
      </c>
      <c r="D1004" s="3" t="s">
        <v>1077</v>
      </c>
      <c r="E1004" s="14">
        <v>333.77987569130516</v>
      </c>
      <c r="F1004" s="4">
        <f>Tabella3[[#This Row],[Comunicazioni
'[N']]]/704223</f>
        <v>4.7396900653813519E-4</v>
      </c>
      <c r="G1004" s="2"/>
      <c r="H1004" s="4">
        <f>Tabella3[[#This Row],[PESO Comunicazioni 
'[%']]]*Tabella3[[#This Row],[Copertura 
'[No = 0 ; SI = 1']]]</f>
        <v>0</v>
      </c>
    </row>
    <row r="1005" spans="1:8" x14ac:dyDescent="0.35">
      <c r="A1005" s="3" t="s">
        <v>1105</v>
      </c>
      <c r="B1005" s="3" t="s">
        <v>4</v>
      </c>
      <c r="C1005" s="3" t="s">
        <v>637</v>
      </c>
      <c r="D1005" s="3" t="s">
        <v>1077</v>
      </c>
      <c r="E1005" s="14">
        <v>1032.0952996735305</v>
      </c>
      <c r="F1005" s="4">
        <f>Tabella3[[#This Row],[Comunicazioni
'[N']]]/704223</f>
        <v>1.46558022057435E-3</v>
      </c>
      <c r="G1005" s="2"/>
      <c r="H1005" s="4">
        <f>Tabella3[[#This Row],[PESO Comunicazioni 
'[%']]]*Tabella3[[#This Row],[Copertura 
'[No = 0 ; SI = 1']]]</f>
        <v>0</v>
      </c>
    </row>
    <row r="1006" spans="1:8" x14ac:dyDescent="0.35">
      <c r="A1006" s="3" t="s">
        <v>1106</v>
      </c>
      <c r="B1006" s="3" t="s">
        <v>4</v>
      </c>
      <c r="C1006" s="3" t="s">
        <v>637</v>
      </c>
      <c r="D1006" s="3" t="s">
        <v>1077</v>
      </c>
      <c r="E1006" s="14">
        <v>400.98202990697706</v>
      </c>
      <c r="F1006" s="4">
        <f>Tabella3[[#This Row],[Comunicazioni
'[N']]]/704223</f>
        <v>5.6939638425183077E-4</v>
      </c>
      <c r="G1006" s="2"/>
      <c r="H1006" s="4">
        <f>Tabella3[[#This Row],[PESO Comunicazioni 
'[%']]]*Tabella3[[#This Row],[Copertura 
'[No = 0 ; SI = 1']]]</f>
        <v>0</v>
      </c>
    </row>
    <row r="1007" spans="1:8" x14ac:dyDescent="0.35">
      <c r="A1007" s="3" t="s">
        <v>1107</v>
      </c>
      <c r="B1007" s="3" t="s">
        <v>4</v>
      </c>
      <c r="C1007" s="3" t="s">
        <v>637</v>
      </c>
      <c r="D1007" s="3" t="s">
        <v>1077</v>
      </c>
      <c r="E1007" s="14">
        <v>1210.8585357392985</v>
      </c>
      <c r="F1007" s="4">
        <f>Tabella3[[#This Row],[Comunicazioni
'[N']]]/704223</f>
        <v>1.7194248636288483E-3</v>
      </c>
      <c r="G1007" s="2"/>
      <c r="H1007" s="4">
        <f>Tabella3[[#This Row],[PESO Comunicazioni 
'[%']]]*Tabella3[[#This Row],[Copertura 
'[No = 0 ; SI = 1']]]</f>
        <v>0</v>
      </c>
    </row>
    <row r="1008" spans="1:8" x14ac:dyDescent="0.35">
      <c r="A1008" s="3" t="s">
        <v>1108</v>
      </c>
      <c r="B1008" s="3" t="s">
        <v>4</v>
      </c>
      <c r="C1008" s="3" t="s">
        <v>637</v>
      </c>
      <c r="D1008" s="3" t="s">
        <v>1077</v>
      </c>
      <c r="E1008" s="14">
        <v>78.880861686268744</v>
      </c>
      <c r="F1008" s="4">
        <f>Tabella3[[#This Row],[Comunicazioni
'[N']]]/704223</f>
        <v>1.1201119771190198E-4</v>
      </c>
      <c r="G1008" s="2"/>
      <c r="H1008" s="4">
        <f>Tabella3[[#This Row],[PESO Comunicazioni 
'[%']]]*Tabella3[[#This Row],[Copertura 
'[No = 0 ; SI = 1']]]</f>
        <v>0</v>
      </c>
    </row>
    <row r="1009" spans="1:8" x14ac:dyDescent="0.35">
      <c r="A1009" s="3" t="s">
        <v>1109</v>
      </c>
      <c r="B1009" s="3" t="s">
        <v>4</v>
      </c>
      <c r="C1009" s="3" t="s">
        <v>637</v>
      </c>
      <c r="D1009" s="3" t="s">
        <v>1077</v>
      </c>
      <c r="E1009" s="14">
        <v>202.32885599555632</v>
      </c>
      <c r="F1009" s="4">
        <f>Tabella3[[#This Row],[Comunicazioni
'[N']]]/704223</f>
        <v>2.8730793512219327E-4</v>
      </c>
      <c r="G1009" s="2"/>
      <c r="H1009" s="4">
        <f>Tabella3[[#This Row],[PESO Comunicazioni 
'[%']]]*Tabella3[[#This Row],[Copertura 
'[No = 0 ; SI = 1']]]</f>
        <v>0</v>
      </c>
    </row>
    <row r="1010" spans="1:8" x14ac:dyDescent="0.35">
      <c r="A1010" s="3" t="s">
        <v>1110</v>
      </c>
      <c r="B1010" s="3" t="s">
        <v>4</v>
      </c>
      <c r="C1010" s="3" t="s">
        <v>637</v>
      </c>
      <c r="D1010" s="3" t="s">
        <v>1077</v>
      </c>
      <c r="E1010" s="14">
        <v>98.570158009480139</v>
      </c>
      <c r="F1010" s="4">
        <f>Tabella3[[#This Row],[Comunicazioni
'[N']]]/704223</f>
        <v>1.3997009187356865E-4</v>
      </c>
      <c r="G1010" s="2"/>
      <c r="H1010" s="4">
        <f>Tabella3[[#This Row],[PESO Comunicazioni 
'[%']]]*Tabella3[[#This Row],[Copertura 
'[No = 0 ; SI = 1']]]</f>
        <v>0</v>
      </c>
    </row>
    <row r="1011" spans="1:8" x14ac:dyDescent="0.35">
      <c r="A1011" s="3" t="s">
        <v>1111</v>
      </c>
      <c r="B1011" s="3" t="s">
        <v>4</v>
      </c>
      <c r="C1011" s="3" t="s">
        <v>637</v>
      </c>
      <c r="D1011" s="3" t="s">
        <v>1077</v>
      </c>
      <c r="E1011" s="14">
        <v>276.46312124159402</v>
      </c>
      <c r="F1011" s="4">
        <f>Tabella3[[#This Row],[Comunicazioni
'[N']]]/704223</f>
        <v>3.925789433767344E-4</v>
      </c>
      <c r="G1011" s="2"/>
      <c r="H1011" s="4">
        <f>Tabella3[[#This Row],[PESO Comunicazioni 
'[%']]]*Tabella3[[#This Row],[Copertura 
'[No = 0 ; SI = 1']]]</f>
        <v>0</v>
      </c>
    </row>
    <row r="1012" spans="1:8" x14ac:dyDescent="0.35">
      <c r="A1012" s="3" t="s">
        <v>1112</v>
      </c>
      <c r="B1012" s="3" t="s">
        <v>4</v>
      </c>
      <c r="C1012" s="3" t="s">
        <v>637</v>
      </c>
      <c r="D1012" s="3" t="s">
        <v>1077</v>
      </c>
      <c r="E1012" s="14">
        <v>244.77382491838264</v>
      </c>
      <c r="F1012" s="4">
        <f>Tabella3[[#This Row],[Comunicazioni
'[N']]]/704223</f>
        <v>3.4757999230127765E-4</v>
      </c>
      <c r="G1012" s="2"/>
      <c r="H1012" s="4">
        <f>Tabella3[[#This Row],[PESO Comunicazioni 
'[%']]]*Tabella3[[#This Row],[Copertura 
'[No = 0 ; SI = 1']]]</f>
        <v>0</v>
      </c>
    </row>
    <row r="1013" spans="1:8" x14ac:dyDescent="0.35">
      <c r="A1013" s="3" t="s">
        <v>1113</v>
      </c>
      <c r="B1013" s="3" t="s">
        <v>4</v>
      </c>
      <c r="C1013" s="3" t="s">
        <v>637</v>
      </c>
      <c r="D1013" s="3" t="s">
        <v>1077</v>
      </c>
      <c r="E1013" s="14">
        <v>670.6276403522445</v>
      </c>
      <c r="F1013" s="4">
        <f>Tabella3[[#This Row],[Comunicazioni
'[N']]]/704223</f>
        <v>9.5229442996358331E-4</v>
      </c>
      <c r="G1013" s="2"/>
      <c r="H1013" s="4">
        <f>Tabella3[[#This Row],[PESO Comunicazioni 
'[%']]]*Tabella3[[#This Row],[Copertura 
'[No = 0 ; SI = 1']]]</f>
        <v>0</v>
      </c>
    </row>
    <row r="1014" spans="1:8" x14ac:dyDescent="0.35">
      <c r="A1014" s="3" t="s">
        <v>1114</v>
      </c>
      <c r="B1014" s="3" t="s">
        <v>4</v>
      </c>
      <c r="C1014" s="3" t="s">
        <v>637</v>
      </c>
      <c r="D1014" s="3" t="s">
        <v>1077</v>
      </c>
      <c r="E1014" s="14">
        <v>188.13880332572961</v>
      </c>
      <c r="F1014" s="4">
        <f>Tabella3[[#This Row],[Comunicazioni
'[N']]]/704223</f>
        <v>2.6715799303023277E-4</v>
      </c>
      <c r="G1014" s="2"/>
      <c r="H1014" s="4">
        <f>Tabella3[[#This Row],[PESO Comunicazioni 
'[%']]]*Tabella3[[#This Row],[Copertura 
'[No = 0 ; SI = 1']]]</f>
        <v>0</v>
      </c>
    </row>
    <row r="1015" spans="1:8" x14ac:dyDescent="0.35">
      <c r="A1015" s="3" t="s">
        <v>1115</v>
      </c>
      <c r="B1015" s="3" t="s">
        <v>4</v>
      </c>
      <c r="C1015" s="3" t="s">
        <v>637</v>
      </c>
      <c r="D1015" s="3" t="s">
        <v>1077</v>
      </c>
      <c r="E1015" s="14">
        <v>345.78138838453583</v>
      </c>
      <c r="F1015" s="4">
        <f>Tabella3[[#This Row],[Comunicazioni
'[N']]]/704223</f>
        <v>4.9101121148348726E-4</v>
      </c>
      <c r="G1015" s="2"/>
      <c r="H1015" s="4">
        <f>Tabella3[[#This Row],[PESO Comunicazioni 
'[%']]]*Tabella3[[#This Row],[Copertura 
'[No = 0 ; SI = 1']]]</f>
        <v>0</v>
      </c>
    </row>
    <row r="1016" spans="1:8" x14ac:dyDescent="0.35">
      <c r="A1016" s="3" t="s">
        <v>1116</v>
      </c>
      <c r="B1016" s="3" t="s">
        <v>4</v>
      </c>
      <c r="C1016" s="3" t="s">
        <v>637</v>
      </c>
      <c r="D1016" s="3" t="s">
        <v>1077</v>
      </c>
      <c r="E1016" s="14">
        <v>1265.3080427418167</v>
      </c>
      <c r="F1016" s="4">
        <f>Tabella3[[#This Row],[Comunicazioni
'[N']]]/704223</f>
        <v>1.7967434218164086E-3</v>
      </c>
      <c r="G1016" s="2"/>
      <c r="H1016" s="4">
        <f>Tabella3[[#This Row],[PESO Comunicazioni 
'[%']]]*Tabella3[[#This Row],[Copertura 
'[No = 0 ; SI = 1']]]</f>
        <v>0</v>
      </c>
    </row>
    <row r="1017" spans="1:8" x14ac:dyDescent="0.35">
      <c r="A1017" s="3" t="s">
        <v>1117</v>
      </c>
      <c r="B1017" s="3" t="s">
        <v>4</v>
      </c>
      <c r="C1017" s="3" t="s">
        <v>637</v>
      </c>
      <c r="D1017" s="3" t="s">
        <v>1077</v>
      </c>
      <c r="E1017" s="14">
        <v>42.253403559768941</v>
      </c>
      <c r="F1017" s="4">
        <f>Tabella3[[#This Row],[Comunicazioni
'[N']]]/704223</f>
        <v>6.0000033454983638E-5</v>
      </c>
      <c r="G1017" s="2"/>
      <c r="H1017" s="4">
        <f>Tabella3[[#This Row],[PESO Comunicazioni 
'[%']]]*Tabella3[[#This Row],[Copertura 
'[No = 0 ; SI = 1']]]</f>
        <v>0</v>
      </c>
    </row>
    <row r="1018" spans="1:8" x14ac:dyDescent="0.35">
      <c r="A1018" s="3" t="s">
        <v>1118</v>
      </c>
      <c r="B1018" s="3" t="s">
        <v>4</v>
      </c>
      <c r="C1018" s="3" t="s">
        <v>637</v>
      </c>
      <c r="D1018" s="3" t="s">
        <v>1077</v>
      </c>
      <c r="E1018" s="14">
        <v>224.64561044526749</v>
      </c>
      <c r="F1018" s="4">
        <f>Tabella3[[#This Row],[Comunicazioni
'[N']]]/704223</f>
        <v>3.1899783228503967E-4</v>
      </c>
      <c r="G1018" s="2"/>
      <c r="H1018" s="4">
        <f>Tabella3[[#This Row],[PESO Comunicazioni 
'[%']]]*Tabella3[[#This Row],[Copertura 
'[No = 0 ; SI = 1']]]</f>
        <v>0</v>
      </c>
    </row>
    <row r="1019" spans="1:8" x14ac:dyDescent="0.35">
      <c r="A1019" s="3" t="s">
        <v>1119</v>
      </c>
      <c r="B1019" s="3" t="s">
        <v>4</v>
      </c>
      <c r="C1019" s="3" t="s">
        <v>637</v>
      </c>
      <c r="D1019" s="3" t="s">
        <v>1077</v>
      </c>
      <c r="E1019" s="14">
        <v>73.381618032884063</v>
      </c>
      <c r="F1019" s="4">
        <f>Tabella3[[#This Row],[Comunicazioni
'[N']]]/704223</f>
        <v>1.0420224564219581E-4</v>
      </c>
      <c r="G1019" s="2"/>
      <c r="H1019" s="4">
        <f>Tabella3[[#This Row],[PESO Comunicazioni 
'[%']]]*Tabella3[[#This Row],[Copertura 
'[No = 0 ; SI = 1']]]</f>
        <v>0</v>
      </c>
    </row>
    <row r="1020" spans="1:8" x14ac:dyDescent="0.35">
      <c r="A1020" s="3" t="s">
        <v>1120</v>
      </c>
      <c r="B1020" s="3" t="s">
        <v>4</v>
      </c>
      <c r="C1020" s="3" t="s">
        <v>637</v>
      </c>
      <c r="D1020" s="3" t="s">
        <v>1077</v>
      </c>
      <c r="E1020" s="14">
        <v>91.570158009480139</v>
      </c>
      <c r="F1020" s="4">
        <f>Tabella3[[#This Row],[Comunicazioni
'[N']]]/704223</f>
        <v>1.3003005867385776E-4</v>
      </c>
      <c r="G1020" s="2"/>
      <c r="H1020" s="4">
        <f>Tabella3[[#This Row],[PESO Comunicazioni 
'[%']]]*Tabella3[[#This Row],[Copertura 
'[No = 0 ; SI = 1']]]</f>
        <v>0</v>
      </c>
    </row>
    <row r="1021" spans="1:8" x14ac:dyDescent="0.35">
      <c r="A1021" s="3" t="s">
        <v>1121</v>
      </c>
      <c r="B1021" s="3" t="s">
        <v>4</v>
      </c>
      <c r="C1021" s="3" t="s">
        <v>637</v>
      </c>
      <c r="D1021" s="3" t="s">
        <v>1077</v>
      </c>
      <c r="E1021" s="14">
        <v>241.27155587853667</v>
      </c>
      <c r="F1021" s="4">
        <f>Tabella3[[#This Row],[Comunicazioni
'[N']]]/704223</f>
        <v>3.4260675365407927E-4</v>
      </c>
      <c r="G1021" s="2"/>
      <c r="H1021" s="4">
        <f>Tabella3[[#This Row],[PESO Comunicazioni 
'[%']]]*Tabella3[[#This Row],[Copertura 
'[No = 0 ; SI = 1']]]</f>
        <v>0</v>
      </c>
    </row>
    <row r="1022" spans="1:8" x14ac:dyDescent="0.35">
      <c r="A1022" s="3" t="s">
        <v>1122</v>
      </c>
      <c r="B1022" s="3" t="s">
        <v>4</v>
      </c>
      <c r="C1022" s="3" t="s">
        <v>637</v>
      </c>
      <c r="D1022" s="3" t="s">
        <v>1077</v>
      </c>
      <c r="E1022" s="14">
        <v>16.315241756480539</v>
      </c>
      <c r="F1022" s="4">
        <f>Tabella3[[#This Row],[Comunicazioni
'[N']]]/704223</f>
        <v>2.3167720674389418E-5</v>
      </c>
      <c r="G1022" s="2"/>
      <c r="H1022" s="4">
        <f>Tabella3[[#This Row],[PESO Comunicazioni 
'[%']]]*Tabella3[[#This Row],[Copertura 
'[No = 0 ; SI = 1']]]</f>
        <v>0</v>
      </c>
    </row>
    <row r="1023" spans="1:8" x14ac:dyDescent="0.35">
      <c r="A1023" s="3" t="s">
        <v>1123</v>
      </c>
      <c r="B1023" s="3" t="s">
        <v>4</v>
      </c>
      <c r="C1023" s="3" t="s">
        <v>637</v>
      </c>
      <c r="D1023" s="3" t="s">
        <v>1077</v>
      </c>
      <c r="E1023" s="14">
        <v>74.69383440290332</v>
      </c>
      <c r="F1023" s="4">
        <f>Tabella3[[#This Row],[Comunicazioni
'[N']]]/704223</f>
        <v>1.0606559911122375E-4</v>
      </c>
      <c r="G1023" s="2"/>
      <c r="H1023" s="4">
        <f>Tabella3[[#This Row],[PESO Comunicazioni 
'[%']]]*Tabella3[[#This Row],[Copertura 
'[No = 0 ; SI = 1']]]</f>
        <v>0</v>
      </c>
    </row>
    <row r="1024" spans="1:8" x14ac:dyDescent="0.35">
      <c r="A1024" s="3" t="s">
        <v>1124</v>
      </c>
      <c r="B1024" s="3" t="s">
        <v>4</v>
      </c>
      <c r="C1024" s="3" t="s">
        <v>637</v>
      </c>
      <c r="D1024" s="3" t="s">
        <v>1077</v>
      </c>
      <c r="E1024" s="14">
        <v>78.131239859576397</v>
      </c>
      <c r="F1024" s="4">
        <f>Tabella3[[#This Row],[Comunicazioni
'[N']]]/704223</f>
        <v>1.1094673116268056E-4</v>
      </c>
      <c r="G1024" s="2"/>
      <c r="H1024" s="4">
        <f>Tabella3[[#This Row],[PESO Comunicazioni 
'[%']]]*Tabella3[[#This Row],[Copertura 
'[No = 0 ; SI = 1']]]</f>
        <v>0</v>
      </c>
    </row>
    <row r="1025" spans="1:8" x14ac:dyDescent="0.35">
      <c r="A1025" s="3" t="s">
        <v>1125</v>
      </c>
      <c r="B1025" s="3" t="s">
        <v>4</v>
      </c>
      <c r="C1025" s="3" t="s">
        <v>637</v>
      </c>
      <c r="D1025" s="3" t="s">
        <v>1077</v>
      </c>
      <c r="E1025" s="14">
        <v>9.9381618032884056</v>
      </c>
      <c r="F1025" s="4">
        <f>Tabella3[[#This Row],[Comunicazioni
'[N']]]/704223</f>
        <v>1.4112236895540768E-5</v>
      </c>
      <c r="G1025" s="2"/>
      <c r="H1025" s="4">
        <f>Tabella3[[#This Row],[PESO Comunicazioni 
'[%']]]*Tabella3[[#This Row],[Copertura 
'[No = 0 ; SI = 1']]]</f>
        <v>0</v>
      </c>
    </row>
    <row r="1026" spans="1:8" x14ac:dyDescent="0.35">
      <c r="A1026" s="3" t="s">
        <v>1126</v>
      </c>
      <c r="B1026" s="3" t="s">
        <v>4</v>
      </c>
      <c r="C1026" s="3" t="s">
        <v>637</v>
      </c>
      <c r="D1026" s="3" t="s">
        <v>1077</v>
      </c>
      <c r="E1026" s="14">
        <v>708.87650583232153</v>
      </c>
      <c r="F1026" s="4">
        <f>Tabella3[[#This Row],[Comunicazioni
'[N']]]/704223</f>
        <v>1.0066080003526177E-3</v>
      </c>
      <c r="G1026" s="2"/>
      <c r="H1026" s="4">
        <f>Tabella3[[#This Row],[PESO Comunicazioni 
'[%']]]*Tabella3[[#This Row],[Copertura 
'[No = 0 ; SI = 1']]]</f>
        <v>0</v>
      </c>
    </row>
    <row r="1027" spans="1:8" x14ac:dyDescent="0.35">
      <c r="A1027" s="3" t="s">
        <v>1127</v>
      </c>
      <c r="B1027" s="3" t="s">
        <v>4</v>
      </c>
      <c r="C1027" s="3" t="s">
        <v>637</v>
      </c>
      <c r="D1027" s="3" t="s">
        <v>1077</v>
      </c>
      <c r="E1027" s="14">
        <v>85.131239859576397</v>
      </c>
      <c r="F1027" s="4">
        <f>Tabella3[[#This Row],[Comunicazioni
'[N']]]/704223</f>
        <v>1.2088676436239145E-4</v>
      </c>
      <c r="G1027" s="2"/>
      <c r="H1027" s="4">
        <f>Tabella3[[#This Row],[PESO Comunicazioni 
'[%']]]*Tabella3[[#This Row],[Copertura 
'[No = 0 ; SI = 1']]]</f>
        <v>0</v>
      </c>
    </row>
    <row r="1028" spans="1:8" x14ac:dyDescent="0.35">
      <c r="A1028" s="3" t="s">
        <v>1128</v>
      </c>
      <c r="B1028" s="3" t="s">
        <v>4</v>
      </c>
      <c r="C1028" s="3" t="s">
        <v>637</v>
      </c>
      <c r="D1028" s="3" t="s">
        <v>1077</v>
      </c>
      <c r="E1028" s="14">
        <v>453.9156536305735</v>
      </c>
      <c r="F1028" s="4">
        <f>Tabella3[[#This Row],[Comunicazioni
'[N']]]/704223</f>
        <v>6.4456238099376692E-4</v>
      </c>
      <c r="G1028" s="2"/>
      <c r="H1028" s="4">
        <f>Tabella3[[#This Row],[PESO Comunicazioni 
'[%']]]*Tabella3[[#This Row],[Copertura 
'[No = 0 ; SI = 1']]]</f>
        <v>0</v>
      </c>
    </row>
    <row r="1029" spans="1:8" x14ac:dyDescent="0.35">
      <c r="A1029" s="3" t="s">
        <v>1129</v>
      </c>
      <c r="B1029" s="3" t="s">
        <v>4</v>
      </c>
      <c r="C1029" s="3" t="s">
        <v>637</v>
      </c>
      <c r="D1029" s="3" t="s">
        <v>1077</v>
      </c>
      <c r="E1029" s="14">
        <v>491.61100072670746</v>
      </c>
      <c r="F1029" s="4">
        <f>Tabella3[[#This Row],[Comunicazioni
'[N']]]/704223</f>
        <v>6.9808995265236643E-4</v>
      </c>
      <c r="G1029" s="2"/>
      <c r="H1029" s="4">
        <f>Tabella3[[#This Row],[PESO Comunicazioni 
'[%']]]*Tabella3[[#This Row],[Copertura 
'[No = 0 ; SI = 1']]]</f>
        <v>0</v>
      </c>
    </row>
    <row r="1030" spans="1:8" x14ac:dyDescent="0.35">
      <c r="A1030" s="3" t="s">
        <v>1130</v>
      </c>
      <c r="B1030" s="3" t="s">
        <v>4</v>
      </c>
      <c r="C1030" s="3" t="s">
        <v>637</v>
      </c>
      <c r="D1030" s="3" t="s">
        <v>1077</v>
      </c>
      <c r="E1030" s="14">
        <v>478.04538079691929</v>
      </c>
      <c r="F1030" s="4">
        <f>Tabella3[[#This Row],[Comunicazioni
'[N']]]/704223</f>
        <v>6.7882670801283011E-4</v>
      </c>
      <c r="G1030" s="2"/>
      <c r="H1030" s="4">
        <f>Tabella3[[#This Row],[PESO Comunicazioni 
'[%']]]*Tabella3[[#This Row],[Copertura 
'[No = 0 ; SI = 1']]]</f>
        <v>0</v>
      </c>
    </row>
    <row r="1031" spans="1:8" x14ac:dyDescent="0.35">
      <c r="A1031" s="3" t="s">
        <v>1131</v>
      </c>
      <c r="B1031" s="3" t="s">
        <v>4</v>
      </c>
      <c r="C1031" s="3" t="s">
        <v>637</v>
      </c>
      <c r="D1031" s="3" t="s">
        <v>1077</v>
      </c>
      <c r="E1031" s="14">
        <v>865.76795637120483</v>
      </c>
      <c r="F1031" s="4">
        <f>Tabella3[[#This Row],[Comunicazioni
'[N']]]/704223</f>
        <v>1.229394604225089E-3</v>
      </c>
      <c r="G1031" s="2"/>
      <c r="H1031" s="4">
        <f>Tabella3[[#This Row],[PESO Comunicazioni 
'[%']]]*Tabella3[[#This Row],[Copertura 
'[No = 0 ; SI = 1']]]</f>
        <v>0</v>
      </c>
    </row>
    <row r="1032" spans="1:8" x14ac:dyDescent="0.35">
      <c r="A1032" s="3" t="s">
        <v>1132</v>
      </c>
      <c r="B1032" s="3" t="s">
        <v>4</v>
      </c>
      <c r="C1032" s="3" t="s">
        <v>637</v>
      </c>
      <c r="D1032" s="3" t="s">
        <v>1077</v>
      </c>
      <c r="E1032" s="14">
        <v>531.11024438009213</v>
      </c>
      <c r="F1032" s="4">
        <f>Tabella3[[#This Row],[Comunicazioni
'[N']]]/704223</f>
        <v>7.5417906597781122E-4</v>
      </c>
      <c r="G1032" s="2"/>
      <c r="H1032" s="4">
        <f>Tabella3[[#This Row],[PESO Comunicazioni 
'[%']]]*Tabella3[[#This Row],[Copertura 
'[No = 0 ; SI = 1']]]</f>
        <v>0</v>
      </c>
    </row>
    <row r="1033" spans="1:8" x14ac:dyDescent="0.35">
      <c r="A1033" s="3" t="s">
        <v>1133</v>
      </c>
      <c r="B1033" s="3" t="s">
        <v>4</v>
      </c>
      <c r="C1033" s="3" t="s">
        <v>637</v>
      </c>
      <c r="D1033" s="3" t="s">
        <v>1077</v>
      </c>
      <c r="E1033" s="14">
        <v>395.2866828108431</v>
      </c>
      <c r="F1033" s="4">
        <f>Tabella3[[#This Row],[Comunicazioni
'[N']]]/704223</f>
        <v>5.6130896436333815E-4</v>
      </c>
      <c r="G1033" s="2"/>
      <c r="H1033" s="4">
        <f>Tabella3[[#This Row],[PESO Comunicazioni 
'[%']]]*Tabella3[[#This Row],[Copertura 
'[No = 0 ; SI = 1']]]</f>
        <v>0</v>
      </c>
    </row>
    <row r="1034" spans="1:8" x14ac:dyDescent="0.35">
      <c r="A1034" s="3" t="s">
        <v>1134</v>
      </c>
      <c r="B1034" s="3" t="s">
        <v>4</v>
      </c>
      <c r="C1034" s="3" t="s">
        <v>637</v>
      </c>
      <c r="D1034" s="3" t="s">
        <v>1077</v>
      </c>
      <c r="E1034" s="14">
        <v>403.84625196770872</v>
      </c>
      <c r="F1034" s="4">
        <f>Tabella3[[#This Row],[Comunicazioni
'[N']]]/704223</f>
        <v>5.7346359316254758E-4</v>
      </c>
      <c r="G1034" s="2"/>
      <c r="H1034" s="4">
        <f>Tabella3[[#This Row],[PESO Comunicazioni 
'[%']]]*Tabella3[[#This Row],[Copertura 
'[No = 0 ; SI = 1']]]</f>
        <v>0</v>
      </c>
    </row>
    <row r="1035" spans="1:8" x14ac:dyDescent="0.35">
      <c r="A1035" s="3" t="s">
        <v>1135</v>
      </c>
      <c r="B1035" s="3" t="s">
        <v>4</v>
      </c>
      <c r="C1035" s="3" t="s">
        <v>637</v>
      </c>
      <c r="D1035" s="3" t="s">
        <v>1077</v>
      </c>
      <c r="E1035" s="14">
        <v>36.440430843134372</v>
      </c>
      <c r="F1035" s="4">
        <f>Tabella3[[#This Row],[Comunicazioni
'[N']]]/704223</f>
        <v>5.1745584627503465E-5</v>
      </c>
      <c r="G1035" s="2"/>
      <c r="H1035" s="4">
        <f>Tabella3[[#This Row],[PESO Comunicazioni 
'[%']]]*Tabella3[[#This Row],[Copertura 
'[No = 0 ; SI = 1']]]</f>
        <v>0</v>
      </c>
    </row>
    <row r="1036" spans="1:8" x14ac:dyDescent="0.35">
      <c r="A1036" s="3" t="s">
        <v>1136</v>
      </c>
      <c r="B1036" s="3" t="s">
        <v>4</v>
      </c>
      <c r="C1036" s="3" t="s">
        <v>637</v>
      </c>
      <c r="D1036" s="3" t="s">
        <v>1077</v>
      </c>
      <c r="E1036" s="14">
        <v>70.879348993038093</v>
      </c>
      <c r="F1036" s="4">
        <f>Tabella3[[#This Row],[Comunicazioni
'[N']]]/704223</f>
        <v>1.006490117378133E-4</v>
      </c>
      <c r="G1036" s="2"/>
      <c r="H1036" s="4">
        <f>Tabella3[[#This Row],[PESO Comunicazioni 
'[%']]]*Tabella3[[#This Row],[Copertura 
'[No = 0 ; SI = 1']]]</f>
        <v>0</v>
      </c>
    </row>
    <row r="1037" spans="1:8" x14ac:dyDescent="0.35">
      <c r="A1037" s="3" t="s">
        <v>1137</v>
      </c>
      <c r="B1037" s="3" t="s">
        <v>4</v>
      </c>
      <c r="C1037" s="3" t="s">
        <v>637</v>
      </c>
      <c r="D1037" s="3" t="s">
        <v>1077</v>
      </c>
      <c r="E1037" s="14">
        <v>300.3349067684789</v>
      </c>
      <c r="F1037" s="4">
        <f>Tabella3[[#This Row],[Comunicazioni
'[N']]]/704223</f>
        <v>4.2647699204439348E-4</v>
      </c>
      <c r="G1037" s="2"/>
      <c r="H1037" s="4">
        <f>Tabella3[[#This Row],[PESO Comunicazioni 
'[%']]]*Tabella3[[#This Row],[Copertura 
'[No = 0 ; SI = 1']]]</f>
        <v>0</v>
      </c>
    </row>
    <row r="1038" spans="1:8" x14ac:dyDescent="0.35">
      <c r="A1038" s="3" t="s">
        <v>1138</v>
      </c>
      <c r="B1038" s="3" t="s">
        <v>4</v>
      </c>
      <c r="C1038" s="3" t="s">
        <v>637</v>
      </c>
      <c r="D1038" s="3" t="s">
        <v>1077</v>
      </c>
      <c r="E1038" s="14">
        <v>72.254916252999593</v>
      </c>
      <c r="F1038" s="4">
        <f>Tabella3[[#This Row],[Comunicazioni
'[N']]]/704223</f>
        <v>1.0260232377102082E-4</v>
      </c>
      <c r="G1038" s="2"/>
      <c r="H1038" s="4">
        <f>Tabella3[[#This Row],[PESO Comunicazioni 
'[%']]]*Tabella3[[#This Row],[Copertura 
'[No = 0 ; SI = 1']]]</f>
        <v>0</v>
      </c>
    </row>
    <row r="1039" spans="1:8" x14ac:dyDescent="0.35">
      <c r="A1039" s="3" t="s">
        <v>1139</v>
      </c>
      <c r="B1039" s="3" t="s">
        <v>4</v>
      </c>
      <c r="C1039" s="3" t="s">
        <v>637</v>
      </c>
      <c r="D1039" s="3" t="s">
        <v>1077</v>
      </c>
      <c r="E1039" s="14">
        <v>344.34247023463212</v>
      </c>
      <c r="F1039" s="4">
        <f>Tabella3[[#This Row],[Comunicazioni
'[N']]]/704223</f>
        <v>4.8896794088610013E-4</v>
      </c>
      <c r="G1039" s="2"/>
      <c r="H1039" s="4">
        <f>Tabella3[[#This Row],[PESO Comunicazioni 
'[%']]]*Tabella3[[#This Row],[Copertura 
'[No = 0 ; SI = 1']]]</f>
        <v>0</v>
      </c>
    </row>
    <row r="1040" spans="1:8" x14ac:dyDescent="0.35">
      <c r="A1040" s="3" t="s">
        <v>1140</v>
      </c>
      <c r="B1040" s="3" t="s">
        <v>4</v>
      </c>
      <c r="C1040" s="3" t="s">
        <v>637</v>
      </c>
      <c r="D1040" s="3" t="s">
        <v>1077</v>
      </c>
      <c r="E1040" s="14">
        <v>77.319779836172472</v>
      </c>
      <c r="F1040" s="4">
        <f>Tabella3[[#This Row],[Comunicazioni
'[N']]]/704223</f>
        <v>1.0979445408084154E-4</v>
      </c>
      <c r="G1040" s="2"/>
      <c r="H1040" s="4">
        <f>Tabella3[[#This Row],[PESO Comunicazioni 
'[%']]]*Tabella3[[#This Row],[Copertura 
'[No = 0 ; SI = 1']]]</f>
        <v>0</v>
      </c>
    </row>
    <row r="1041" spans="1:8" x14ac:dyDescent="0.35">
      <c r="A1041" s="3" t="s">
        <v>1141</v>
      </c>
      <c r="B1041" s="3" t="s">
        <v>4</v>
      </c>
      <c r="C1041" s="3" t="s">
        <v>637</v>
      </c>
      <c r="D1041" s="3" t="s">
        <v>1077</v>
      </c>
      <c r="E1041" s="14">
        <v>149.38918149903728</v>
      </c>
      <c r="F1041" s="4">
        <f>Tabella3[[#This Row],[Comunicazioni
'[N']]]/704223</f>
        <v>2.1213334625400942E-4</v>
      </c>
      <c r="G1041" s="2"/>
      <c r="H1041" s="4">
        <f>Tabella3[[#This Row],[PESO Comunicazioni 
'[%']]]*Tabella3[[#This Row],[Copertura 
'[No = 0 ; SI = 1']]]</f>
        <v>0</v>
      </c>
    </row>
    <row r="1042" spans="1:8" x14ac:dyDescent="0.35">
      <c r="A1042" s="3" t="s">
        <v>1142</v>
      </c>
      <c r="B1042" s="3" t="s">
        <v>4</v>
      </c>
      <c r="C1042" s="3" t="s">
        <v>637</v>
      </c>
      <c r="D1042" s="3" t="s">
        <v>1077</v>
      </c>
      <c r="E1042" s="14">
        <v>166.07696512901802</v>
      </c>
      <c r="F1042" s="4">
        <f>Tabella3[[#This Row],[Comunicazioni
'[N']]]/704223</f>
        <v>2.3583007815566664E-4</v>
      </c>
      <c r="G1042" s="2"/>
      <c r="H1042" s="4">
        <f>Tabella3[[#This Row],[PESO Comunicazioni 
'[%']]]*Tabella3[[#This Row],[Copertura 
'[No = 0 ; SI = 1']]]</f>
        <v>0</v>
      </c>
    </row>
    <row r="1043" spans="1:8" x14ac:dyDescent="0.35">
      <c r="A1043" s="3" t="s">
        <v>1143</v>
      </c>
      <c r="B1043" s="3" t="s">
        <v>4</v>
      </c>
      <c r="C1043" s="3" t="s">
        <v>637</v>
      </c>
      <c r="D1043" s="3" t="s">
        <v>1077</v>
      </c>
      <c r="E1043" s="14">
        <v>407.85079004740066</v>
      </c>
      <c r="F1043" s="4">
        <f>Tabella3[[#This Row],[Comunicazioni
'[N']]]/704223</f>
        <v>5.7915005622849675E-4</v>
      </c>
      <c r="G1043" s="2"/>
      <c r="H1043" s="4">
        <f>Tabella3[[#This Row],[PESO Comunicazioni 
'[%']]]*Tabella3[[#This Row],[Copertura 
'[No = 0 ; SI = 1']]]</f>
        <v>0</v>
      </c>
    </row>
    <row r="1044" spans="1:8" x14ac:dyDescent="0.35">
      <c r="A1044" s="3" t="s">
        <v>1144</v>
      </c>
      <c r="B1044" s="3" t="s">
        <v>4</v>
      </c>
      <c r="C1044" s="3" t="s">
        <v>637</v>
      </c>
      <c r="D1044" s="3" t="s">
        <v>1077</v>
      </c>
      <c r="E1044" s="14">
        <v>1997.2418486911581</v>
      </c>
      <c r="F1044" s="4">
        <f>Tabella3[[#This Row],[Comunicazioni
'[N']]]/704223</f>
        <v>2.8360928976917227E-3</v>
      </c>
      <c r="G1044" s="2"/>
      <c r="H1044" s="4">
        <f>Tabella3[[#This Row],[PESO Comunicazioni 
'[%']]]*Tabella3[[#This Row],[Copertura 
'[No = 0 ; SI = 1']]]</f>
        <v>0</v>
      </c>
    </row>
    <row r="1045" spans="1:8" x14ac:dyDescent="0.35">
      <c r="A1045" s="3" t="s">
        <v>1145</v>
      </c>
      <c r="B1045" s="3" t="s">
        <v>4</v>
      </c>
      <c r="C1045" s="3" t="s">
        <v>637</v>
      </c>
      <c r="D1045" s="3" t="s">
        <v>1077</v>
      </c>
      <c r="E1045" s="14">
        <v>476.48127356036173</v>
      </c>
      <c r="F1045" s="4">
        <f>Tabella3[[#This Row],[Comunicazioni
'[N']]]/704223</f>
        <v>6.766056683186458E-4</v>
      </c>
      <c r="G1045" s="2"/>
      <c r="H1045" s="4">
        <f>Tabella3[[#This Row],[PESO Comunicazioni 
'[%']]]*Tabella3[[#This Row],[Copertura 
'[No = 0 ; SI = 1']]]</f>
        <v>0</v>
      </c>
    </row>
    <row r="1046" spans="1:8" x14ac:dyDescent="0.35">
      <c r="A1046" s="3" t="s">
        <v>1146</v>
      </c>
      <c r="B1046" s="3" t="s">
        <v>4</v>
      </c>
      <c r="C1046" s="3" t="s">
        <v>637</v>
      </c>
      <c r="D1046" s="3" t="s">
        <v>1077</v>
      </c>
      <c r="E1046" s="14">
        <v>337.96841566790124</v>
      </c>
      <c r="F1046" s="4">
        <f>Tabella3[[#This Row],[Comunicazioni
'[N']]]/704223</f>
        <v>4.7991675317037534E-4</v>
      </c>
      <c r="G1046" s="2"/>
      <c r="H1046" s="4">
        <f>Tabella3[[#This Row],[PESO Comunicazioni 
'[%']]]*Tabella3[[#This Row],[Copertura 
'[No = 0 ; SI = 1']]]</f>
        <v>0</v>
      </c>
    </row>
    <row r="1047" spans="1:8" x14ac:dyDescent="0.35">
      <c r="A1047" s="3" t="s">
        <v>1147</v>
      </c>
      <c r="B1047" s="3" t="s">
        <v>4</v>
      </c>
      <c r="C1047" s="3" t="s">
        <v>637</v>
      </c>
      <c r="D1047" s="3" t="s">
        <v>1077</v>
      </c>
      <c r="E1047" s="14">
        <v>123.94723796267226</v>
      </c>
      <c r="F1047" s="4">
        <f>Tabella3[[#This Row],[Comunicazioni
'[N']]]/704223</f>
        <v>1.7600566576591827E-4</v>
      </c>
      <c r="G1047" s="2"/>
      <c r="H1047" s="4">
        <f>Tabella3[[#This Row],[PESO Comunicazioni 
'[%']]]*Tabella3[[#This Row],[Copertura 
'[No = 0 ; SI = 1']]]</f>
        <v>0</v>
      </c>
    </row>
    <row r="1048" spans="1:8" x14ac:dyDescent="0.35">
      <c r="A1048" s="3" t="s">
        <v>1148</v>
      </c>
      <c r="B1048" s="3" t="s">
        <v>4</v>
      </c>
      <c r="C1048" s="3" t="s">
        <v>637</v>
      </c>
      <c r="D1048" s="3" t="s">
        <v>1077</v>
      </c>
      <c r="E1048" s="14">
        <v>82.69383440290332</v>
      </c>
      <c r="F1048" s="4">
        <f>Tabella3[[#This Row],[Comunicazioni
'[N']]]/704223</f>
        <v>1.1742563705375047E-4</v>
      </c>
      <c r="G1048" s="2"/>
      <c r="H1048" s="4">
        <f>Tabella3[[#This Row],[PESO Comunicazioni 
'[%']]]*Tabella3[[#This Row],[Copertura 
'[No = 0 ; SI = 1']]]</f>
        <v>0</v>
      </c>
    </row>
    <row r="1049" spans="1:8" x14ac:dyDescent="0.35">
      <c r="A1049" s="3" t="s">
        <v>1149</v>
      </c>
      <c r="B1049" s="3" t="s">
        <v>4</v>
      </c>
      <c r="C1049" s="3" t="s">
        <v>637</v>
      </c>
      <c r="D1049" s="3" t="s">
        <v>1077</v>
      </c>
      <c r="E1049" s="14">
        <v>536.04538079691929</v>
      </c>
      <c r="F1049" s="4">
        <f>Tabella3[[#This Row],[Comunicazioni
'[N']]]/704223</f>
        <v>7.6118698309614893E-4</v>
      </c>
      <c r="G1049" s="2"/>
      <c r="H1049" s="4">
        <f>Tabella3[[#This Row],[PESO Comunicazioni 
'[%']]]*Tabella3[[#This Row],[Copertura 
'[No = 0 ; SI = 1']]]</f>
        <v>0</v>
      </c>
    </row>
    <row r="1050" spans="1:8" x14ac:dyDescent="0.35">
      <c r="A1050" s="3" t="s">
        <v>1150</v>
      </c>
      <c r="B1050" s="3" t="s">
        <v>4</v>
      </c>
      <c r="C1050" s="3" t="s">
        <v>637</v>
      </c>
      <c r="D1050" s="3" t="s">
        <v>1077</v>
      </c>
      <c r="E1050" s="14">
        <v>598.61402611316885</v>
      </c>
      <c r="F1050" s="4">
        <f>Tabella3[[#This Row],[Comunicazioni
'[N']]]/704223</f>
        <v>8.5003475619678547E-4</v>
      </c>
      <c r="G1050" s="2"/>
      <c r="H1050" s="4">
        <f>Tabella3[[#This Row],[PESO Comunicazioni 
'[%']]]*Tabella3[[#This Row],[Copertura 
'[No = 0 ; SI = 1']]]</f>
        <v>0</v>
      </c>
    </row>
    <row r="1051" spans="1:8" x14ac:dyDescent="0.35">
      <c r="A1051" s="3" t="s">
        <v>1151</v>
      </c>
      <c r="B1051" s="3" t="s">
        <v>4</v>
      </c>
      <c r="C1051" s="3" t="s">
        <v>637</v>
      </c>
      <c r="D1051" s="3" t="s">
        <v>1077</v>
      </c>
      <c r="E1051" s="14">
        <v>435.22484461413148</v>
      </c>
      <c r="F1051" s="4">
        <f>Tabella3[[#This Row],[Comunicazioni
'[N']]]/704223</f>
        <v>6.1802134354335409E-4</v>
      </c>
      <c r="G1051" s="2"/>
      <c r="H1051" s="4">
        <f>Tabella3[[#This Row],[PESO Comunicazioni 
'[%']]]*Tabella3[[#This Row],[Copertura 
'[No = 0 ; SI = 1']]]</f>
        <v>0</v>
      </c>
    </row>
    <row r="1052" spans="1:8" x14ac:dyDescent="0.35">
      <c r="A1052" s="3" t="s">
        <v>1152</v>
      </c>
      <c r="B1052" s="3" t="s">
        <v>4</v>
      </c>
      <c r="C1052" s="3" t="s">
        <v>637</v>
      </c>
      <c r="D1052" s="3" t="s">
        <v>1077</v>
      </c>
      <c r="E1052" s="14">
        <v>329.15393025803604</v>
      </c>
      <c r="F1052" s="4">
        <f>Tabella3[[#This Row],[Comunicazioni
'[N']]]/704223</f>
        <v>4.6740014208288574E-4</v>
      </c>
      <c r="G1052" s="2"/>
      <c r="H1052" s="4">
        <f>Tabella3[[#This Row],[PESO Comunicazioni 
'[%']]]*Tabella3[[#This Row],[Copertura 
'[No = 0 ; SI = 1']]]</f>
        <v>0</v>
      </c>
    </row>
    <row r="1053" spans="1:8" x14ac:dyDescent="0.35">
      <c r="A1053" s="3" t="s">
        <v>1153</v>
      </c>
      <c r="B1053" s="3" t="s">
        <v>4</v>
      </c>
      <c r="C1053" s="3" t="s">
        <v>637</v>
      </c>
      <c r="D1053" s="3" t="s">
        <v>1077</v>
      </c>
      <c r="E1053" s="14">
        <v>225.39371957872919</v>
      </c>
      <c r="F1053" s="4">
        <f>Tabella3[[#This Row],[Comunicazioni
'[N']]]/704223</f>
        <v>3.2006015080269915E-4</v>
      </c>
      <c r="G1053" s="2"/>
      <c r="H1053" s="4">
        <f>Tabella3[[#This Row],[PESO Comunicazioni 
'[%']]]*Tabella3[[#This Row],[Copertura 
'[No = 0 ; SI = 1']]]</f>
        <v>0</v>
      </c>
    </row>
    <row r="1054" spans="1:8" x14ac:dyDescent="0.35">
      <c r="A1054" s="3" t="s">
        <v>1169</v>
      </c>
      <c r="B1054" s="3" t="s">
        <v>4</v>
      </c>
      <c r="C1054" s="3" t="s">
        <v>637</v>
      </c>
      <c r="D1054" s="3" t="s">
        <v>1170</v>
      </c>
      <c r="E1054" s="14">
        <v>1525.8345148733531</v>
      </c>
      <c r="F1054" s="4">
        <f>Tabella3[[#This Row],[Comunicazioni
'[N']]]/704223</f>
        <v>2.1666922478722692E-3</v>
      </c>
      <c r="G1054" s="2"/>
      <c r="H1054" s="4">
        <f>Tabella3[[#This Row],[PESO Comunicazioni 
'[%']]]*Tabella3[[#This Row],[Copertura 
'[No = 0 ; SI = 1']]]</f>
        <v>0</v>
      </c>
    </row>
    <row r="1055" spans="1:8" x14ac:dyDescent="0.35">
      <c r="A1055" s="3" t="s">
        <v>1171</v>
      </c>
      <c r="B1055" s="3" t="s">
        <v>4</v>
      </c>
      <c r="C1055" s="3" t="s">
        <v>637</v>
      </c>
      <c r="D1055" s="3" t="s">
        <v>1170</v>
      </c>
      <c r="E1055" s="14">
        <v>188.95328873559481</v>
      </c>
      <c r="F1055" s="4">
        <f>Tabella3[[#This Row],[Comunicazioni
'[N']]]/704223</f>
        <v>2.6831456617519567E-4</v>
      </c>
      <c r="G1055" s="2"/>
      <c r="H1055" s="4">
        <f>Tabella3[[#This Row],[PESO Comunicazioni 
'[%']]]*Tabella3[[#This Row],[Copertura 
'[No = 0 ; SI = 1']]]</f>
        <v>0</v>
      </c>
    </row>
    <row r="1056" spans="1:8" x14ac:dyDescent="0.35">
      <c r="A1056" s="3" t="s">
        <v>1172</v>
      </c>
      <c r="B1056" s="3" t="s">
        <v>4</v>
      </c>
      <c r="C1056" s="3" t="s">
        <v>637</v>
      </c>
      <c r="D1056" s="3" t="s">
        <v>1170</v>
      </c>
      <c r="E1056" s="14">
        <v>307.2203065344396</v>
      </c>
      <c r="F1056" s="4">
        <f>Tabella3[[#This Row],[Comunicazioni
'[N']]]/704223</f>
        <v>4.3625429236824074E-4</v>
      </c>
      <c r="G1056" s="2"/>
      <c r="H1056" s="4">
        <f>Tabella3[[#This Row],[PESO Comunicazioni 
'[%']]]*Tabella3[[#This Row],[Copertura 
'[No = 0 ; SI = 1']]]</f>
        <v>0</v>
      </c>
    </row>
    <row r="1057" spans="1:8" x14ac:dyDescent="0.35">
      <c r="A1057" s="3" t="s">
        <v>1173</v>
      </c>
      <c r="B1057" s="3" t="s">
        <v>4</v>
      </c>
      <c r="C1057" s="3" t="s">
        <v>637</v>
      </c>
      <c r="D1057" s="3" t="s">
        <v>1170</v>
      </c>
      <c r="E1057" s="14">
        <v>1415.8812261377584</v>
      </c>
      <c r="F1057" s="4">
        <f>Tabella3[[#This Row],[Comunicazioni
'[N']]]/704223</f>
        <v>2.0105580563795251E-3</v>
      </c>
      <c r="G1057" s="2"/>
      <c r="H1057" s="4">
        <f>Tabella3[[#This Row],[PESO Comunicazioni 
'[%']]]*Tabella3[[#This Row],[Copertura 
'[No = 0 ; SI = 1']]]</f>
        <v>0</v>
      </c>
    </row>
    <row r="1058" spans="1:8" x14ac:dyDescent="0.35">
      <c r="A1058" s="3" t="s">
        <v>1174</v>
      </c>
      <c r="B1058" s="3" t="s">
        <v>4</v>
      </c>
      <c r="C1058" s="3" t="s">
        <v>637</v>
      </c>
      <c r="D1058" s="3" t="s">
        <v>1170</v>
      </c>
      <c r="E1058" s="14">
        <v>103.0105888526145</v>
      </c>
      <c r="F1058" s="4">
        <f>Tabella3[[#This Row],[Comunicazioni
'[N']]]/704223</f>
        <v>1.4627552473096519E-4</v>
      </c>
      <c r="G1058" s="2"/>
      <c r="H1058" s="4">
        <f>Tabella3[[#This Row],[PESO Comunicazioni 
'[%']]]*Tabella3[[#This Row],[Copertura 
'[No = 0 ; SI = 1']]]</f>
        <v>0</v>
      </c>
    </row>
    <row r="1059" spans="1:8" x14ac:dyDescent="0.35">
      <c r="A1059" s="3" t="s">
        <v>1175</v>
      </c>
      <c r="B1059" s="3" t="s">
        <v>4</v>
      </c>
      <c r="C1059" s="3" t="s">
        <v>637</v>
      </c>
      <c r="D1059" s="3" t="s">
        <v>1170</v>
      </c>
      <c r="E1059" s="14">
        <v>500.2987843566882</v>
      </c>
      <c r="F1059" s="4">
        <f>Tabella3[[#This Row],[Comunicazioni
'[N']]]/704223</f>
        <v>7.1042664661149688E-4</v>
      </c>
      <c r="G1059" s="2"/>
      <c r="H1059" s="4">
        <f>Tabella3[[#This Row],[PESO Comunicazioni 
'[%']]]*Tabella3[[#This Row],[Copertura 
'[No = 0 ; SI = 1']]]</f>
        <v>0</v>
      </c>
    </row>
    <row r="1060" spans="1:8" x14ac:dyDescent="0.35">
      <c r="A1060" s="3" t="s">
        <v>1176</v>
      </c>
      <c r="B1060" s="3" t="s">
        <v>4</v>
      </c>
      <c r="C1060" s="3" t="s">
        <v>637</v>
      </c>
      <c r="D1060" s="3" t="s">
        <v>1170</v>
      </c>
      <c r="E1060" s="14">
        <v>213.39523227195986</v>
      </c>
      <c r="F1060" s="4">
        <f>Tabella3[[#This Row],[Comunicazioni
'[N']]]/704223</f>
        <v>3.0302224192047103E-4</v>
      </c>
      <c r="G1060" s="2"/>
      <c r="H1060" s="4">
        <f>Tabella3[[#This Row],[PESO Comunicazioni 
'[%']]]*Tabella3[[#This Row],[Copertura 
'[No = 0 ; SI = 1']]]</f>
        <v>0</v>
      </c>
    </row>
    <row r="1061" spans="1:8" x14ac:dyDescent="0.35">
      <c r="A1061" s="3" t="s">
        <v>1177</v>
      </c>
      <c r="B1061" s="3" t="s">
        <v>4</v>
      </c>
      <c r="C1061" s="3" t="s">
        <v>637</v>
      </c>
      <c r="D1061" s="3" t="s">
        <v>1170</v>
      </c>
      <c r="E1061" s="14">
        <v>196.39220688549858</v>
      </c>
      <c r="F1061" s="4">
        <f>Tabella3[[#This Row],[Comunicazioni
'[N']]]/704223</f>
        <v>2.7887786522947787E-4</v>
      </c>
      <c r="G1061" s="2"/>
      <c r="H1061" s="4">
        <f>Tabella3[[#This Row],[PESO Comunicazioni 
'[%']]]*Tabella3[[#This Row],[Copertura 
'[No = 0 ; SI = 1']]]</f>
        <v>0</v>
      </c>
    </row>
    <row r="1062" spans="1:8" x14ac:dyDescent="0.35">
      <c r="A1062" s="3" t="s">
        <v>1178</v>
      </c>
      <c r="B1062" s="3" t="s">
        <v>4</v>
      </c>
      <c r="C1062" s="3" t="s">
        <v>637</v>
      </c>
      <c r="D1062" s="3" t="s">
        <v>1170</v>
      </c>
      <c r="E1062" s="14">
        <v>33.941187189749691</v>
      </c>
      <c r="F1062" s="4">
        <f>Tabella3[[#This Row],[Comunicazioni
'[N']]]/704223</f>
        <v>4.8196646786244826E-5</v>
      </c>
      <c r="G1062" s="2"/>
      <c r="H1062" s="4">
        <f>Tabella3[[#This Row],[PESO Comunicazioni 
'[%']]]*Tabella3[[#This Row],[Copertura 
'[No = 0 ; SI = 1']]]</f>
        <v>0</v>
      </c>
    </row>
    <row r="1063" spans="1:8" x14ac:dyDescent="0.35">
      <c r="A1063" s="3" t="s">
        <v>1179</v>
      </c>
      <c r="B1063" s="3" t="s">
        <v>4</v>
      </c>
      <c r="C1063" s="3" t="s">
        <v>637</v>
      </c>
      <c r="D1063" s="3" t="s">
        <v>1170</v>
      </c>
      <c r="E1063" s="14">
        <v>142.2006415224412</v>
      </c>
      <c r="F1063" s="4">
        <f>Tabella3[[#This Row],[Comunicazioni
'[N']]]/704223</f>
        <v>2.0192558539332172E-4</v>
      </c>
      <c r="G1063" s="2"/>
      <c r="H1063" s="4">
        <f>Tabella3[[#This Row],[PESO Comunicazioni 
'[%']]]*Tabella3[[#This Row],[Copertura 
'[No = 0 ; SI = 1']]]</f>
        <v>0</v>
      </c>
    </row>
    <row r="1064" spans="1:8" x14ac:dyDescent="0.35">
      <c r="A1064" s="3" t="s">
        <v>1180</v>
      </c>
      <c r="B1064" s="3" t="s">
        <v>4</v>
      </c>
      <c r="C1064" s="3" t="s">
        <v>637</v>
      </c>
      <c r="D1064" s="3" t="s">
        <v>1170</v>
      </c>
      <c r="E1064" s="14">
        <v>699.87953121878286</v>
      </c>
      <c r="F1064" s="4">
        <f>Tabella3[[#This Row],[Comunicazioni
'[N']]]/704223</f>
        <v>9.9383225373039915E-4</v>
      </c>
      <c r="G1064" s="2"/>
      <c r="H1064" s="4">
        <f>Tabella3[[#This Row],[PESO Comunicazioni 
'[%']]]*Tabella3[[#This Row],[Copertura 
'[No = 0 ; SI = 1']]]</f>
        <v>0</v>
      </c>
    </row>
    <row r="1065" spans="1:8" x14ac:dyDescent="0.35">
      <c r="A1065" s="3" t="s">
        <v>1181</v>
      </c>
      <c r="B1065" s="3" t="s">
        <v>4</v>
      </c>
      <c r="C1065" s="3" t="s">
        <v>637</v>
      </c>
      <c r="D1065" s="3" t="s">
        <v>1170</v>
      </c>
      <c r="E1065" s="14">
        <v>82.944212576210987</v>
      </c>
      <c r="F1065" s="4">
        <f>Tabella3[[#This Row],[Comunicazioni
'[N']]]/704223</f>
        <v>1.1778117524734493E-4</v>
      </c>
      <c r="G1065" s="2"/>
      <c r="H1065" s="4">
        <f>Tabella3[[#This Row],[PESO Comunicazioni 
'[%']]]*Tabella3[[#This Row],[Copertura 
'[No = 0 ; SI = 1']]]</f>
        <v>0</v>
      </c>
    </row>
    <row r="1066" spans="1:8" x14ac:dyDescent="0.35">
      <c r="A1066" s="3" t="s">
        <v>1182</v>
      </c>
      <c r="B1066" s="3" t="s">
        <v>4</v>
      </c>
      <c r="C1066" s="3" t="s">
        <v>637</v>
      </c>
      <c r="D1066" s="3" t="s">
        <v>1170</v>
      </c>
      <c r="E1066" s="14">
        <v>144.57620878240272</v>
      </c>
      <c r="F1066" s="4">
        <f>Tabella3[[#This Row],[Comunicazioni
'[N']]]/704223</f>
        <v>2.0529890216934511E-4</v>
      </c>
      <c r="G1066" s="2"/>
      <c r="H1066" s="4">
        <f>Tabella3[[#This Row],[PESO Comunicazioni 
'[%']]]*Tabella3[[#This Row],[Copertura 
'[No = 0 ; SI = 1']]]</f>
        <v>0</v>
      </c>
    </row>
    <row r="1067" spans="1:8" x14ac:dyDescent="0.35">
      <c r="A1067" s="3" t="s">
        <v>1183</v>
      </c>
      <c r="B1067" s="3" t="s">
        <v>4</v>
      </c>
      <c r="C1067" s="3" t="s">
        <v>637</v>
      </c>
      <c r="D1067" s="3" t="s">
        <v>1170</v>
      </c>
      <c r="E1067" s="14">
        <v>50.879348993038093</v>
      </c>
      <c r="F1067" s="4">
        <f>Tabella3[[#This Row],[Comunicazioni
'[N']]]/704223</f>
        <v>7.2248916881496471E-5</v>
      </c>
      <c r="G1067" s="2"/>
      <c r="H1067" s="4">
        <f>Tabella3[[#This Row],[PESO Comunicazioni 
'[%']]]*Tabella3[[#This Row],[Copertura 
'[No = 0 ; SI = 1']]]</f>
        <v>0</v>
      </c>
    </row>
    <row r="1068" spans="1:8" x14ac:dyDescent="0.35">
      <c r="A1068" s="3" t="s">
        <v>1184</v>
      </c>
      <c r="B1068" s="3" t="s">
        <v>4</v>
      </c>
      <c r="C1068" s="3" t="s">
        <v>637</v>
      </c>
      <c r="D1068" s="3" t="s">
        <v>1170</v>
      </c>
      <c r="E1068" s="14">
        <v>76.443456229595654</v>
      </c>
      <c r="F1068" s="4">
        <f>Tabella3[[#This Row],[Comunicazioni
'[N']]]/704223</f>
        <v>1.0855007040326098E-4</v>
      </c>
      <c r="G1068" s="2"/>
      <c r="H1068" s="4">
        <f>Tabella3[[#This Row],[PESO Comunicazioni 
'[%']]]*Tabella3[[#This Row],[Copertura 
'[No = 0 ; SI = 1']]]</f>
        <v>0</v>
      </c>
    </row>
    <row r="1069" spans="1:8" x14ac:dyDescent="0.35">
      <c r="A1069" s="3" t="s">
        <v>1185</v>
      </c>
      <c r="B1069" s="3" t="s">
        <v>4</v>
      </c>
      <c r="C1069" s="3" t="s">
        <v>637</v>
      </c>
      <c r="D1069" s="3" t="s">
        <v>1170</v>
      </c>
      <c r="E1069" s="14">
        <v>292.77987569130516</v>
      </c>
      <c r="F1069" s="4">
        <f>Tabella3[[#This Row],[Comunicazioni
'[N']]]/704223</f>
        <v>4.1574881208268567E-4</v>
      </c>
      <c r="G1069" s="2"/>
      <c r="H1069" s="4">
        <f>Tabella3[[#This Row],[PESO Comunicazioni 
'[%']]]*Tabella3[[#This Row],[Copertura 
'[No = 0 ; SI = 1']]]</f>
        <v>0</v>
      </c>
    </row>
    <row r="1070" spans="1:8" x14ac:dyDescent="0.35">
      <c r="A1070" s="3" t="s">
        <v>1186</v>
      </c>
      <c r="B1070" s="3" t="s">
        <v>4</v>
      </c>
      <c r="C1070" s="3" t="s">
        <v>637</v>
      </c>
      <c r="D1070" s="3" t="s">
        <v>1170</v>
      </c>
      <c r="E1070" s="14">
        <v>153.57923416886399</v>
      </c>
      <c r="F1070" s="4">
        <f>Tabella3[[#This Row],[Comunicazioni
'[N']]]/704223</f>
        <v>2.1808324091781154E-4</v>
      </c>
      <c r="G1070" s="2"/>
      <c r="H1070" s="4">
        <f>Tabella3[[#This Row],[PESO Comunicazioni 
'[%']]]*Tabella3[[#This Row],[Copertura 
'[No = 0 ; SI = 1']]]</f>
        <v>0</v>
      </c>
    </row>
    <row r="1071" spans="1:8" x14ac:dyDescent="0.35">
      <c r="A1071" s="3" t="s">
        <v>1187</v>
      </c>
      <c r="B1071" s="3" t="s">
        <v>4</v>
      </c>
      <c r="C1071" s="3" t="s">
        <v>637</v>
      </c>
      <c r="D1071" s="3" t="s">
        <v>1170</v>
      </c>
      <c r="E1071" s="14">
        <v>251.83717580832487</v>
      </c>
      <c r="F1071" s="4">
        <f>Tabella3[[#This Row],[Comunicazioni
'[N']]]/704223</f>
        <v>3.5760998406516811E-4</v>
      </c>
      <c r="G1071" s="2"/>
      <c r="H1071" s="4">
        <f>Tabella3[[#This Row],[PESO Comunicazioni 
'[%']]]*Tabella3[[#This Row],[Copertura 
'[No = 0 ; SI = 1']]]</f>
        <v>0</v>
      </c>
    </row>
    <row r="1072" spans="1:8" x14ac:dyDescent="0.35">
      <c r="A1072" s="3" t="s">
        <v>1188</v>
      </c>
      <c r="B1072" s="3" t="s">
        <v>4</v>
      </c>
      <c r="C1072" s="3" t="s">
        <v>637</v>
      </c>
      <c r="D1072" s="3" t="s">
        <v>1170</v>
      </c>
      <c r="E1072" s="14">
        <v>73.695347096133958</v>
      </c>
      <c r="F1072" s="4">
        <f>Tabella3[[#This Row],[Comunicazioni
'[N']]]/704223</f>
        <v>1.0464774239996983E-4</v>
      </c>
      <c r="G1072" s="2"/>
      <c r="H1072" s="4">
        <f>Tabella3[[#This Row],[PESO Comunicazioni 
'[%']]]*Tabella3[[#This Row],[Copertura 
'[No = 0 ; SI = 1']]]</f>
        <v>0</v>
      </c>
    </row>
    <row r="1073" spans="1:8" x14ac:dyDescent="0.35">
      <c r="A1073" s="3" t="s">
        <v>1189</v>
      </c>
      <c r="B1073" s="3" t="s">
        <v>4</v>
      </c>
      <c r="C1073" s="3" t="s">
        <v>637</v>
      </c>
      <c r="D1073" s="3" t="s">
        <v>1170</v>
      </c>
      <c r="E1073" s="14">
        <v>177.39523227195986</v>
      </c>
      <c r="F1073" s="4">
        <f>Tabella3[[#This Row],[Comunicazioni
'[N']]]/704223</f>
        <v>2.5190207117910073E-4</v>
      </c>
      <c r="G1073" s="2"/>
      <c r="H1073" s="4">
        <f>Tabella3[[#This Row],[PESO Comunicazioni 
'[%']]]*Tabella3[[#This Row],[Copertura 
'[No = 0 ; SI = 1']]]</f>
        <v>0</v>
      </c>
    </row>
    <row r="1074" spans="1:8" x14ac:dyDescent="0.35">
      <c r="A1074" s="3" t="s">
        <v>1190</v>
      </c>
      <c r="B1074" s="3" t="s">
        <v>4</v>
      </c>
      <c r="C1074" s="3" t="s">
        <v>637</v>
      </c>
      <c r="D1074" s="3" t="s">
        <v>1170</v>
      </c>
      <c r="E1074" s="14">
        <v>343.7180374945936</v>
      </c>
      <c r="F1074" s="4">
        <f>Tabella3[[#This Row],[Comunicazioni
'[N']]]/704223</f>
        <v>4.8808124343367596E-4</v>
      </c>
      <c r="G1074" s="2"/>
      <c r="H1074" s="4">
        <f>Tabella3[[#This Row],[PESO Comunicazioni 
'[%']]]*Tabella3[[#This Row],[Copertura 
'[No = 0 ; SI = 1']]]</f>
        <v>0</v>
      </c>
    </row>
    <row r="1075" spans="1:8" x14ac:dyDescent="0.35">
      <c r="A1075" s="3" t="s">
        <v>1191</v>
      </c>
      <c r="B1075" s="3" t="s">
        <v>4</v>
      </c>
      <c r="C1075" s="3" t="s">
        <v>637</v>
      </c>
      <c r="D1075" s="3" t="s">
        <v>1170</v>
      </c>
      <c r="E1075" s="14">
        <v>18.377079953192137</v>
      </c>
      <c r="F1075" s="4">
        <f>Tabella3[[#This Row],[Comunicazioni
'[N']]]/704223</f>
        <v>2.6095540692638747E-5</v>
      </c>
      <c r="G1075" s="2"/>
      <c r="H1075" s="4">
        <f>Tabella3[[#This Row],[PESO Comunicazioni 
'[%']]]*Tabella3[[#This Row],[Copertura 
'[No = 0 ; SI = 1']]]</f>
        <v>0</v>
      </c>
    </row>
    <row r="1076" spans="1:8" x14ac:dyDescent="0.35">
      <c r="A1076" s="3" t="s">
        <v>1192</v>
      </c>
      <c r="B1076" s="3" t="s">
        <v>4</v>
      </c>
      <c r="C1076" s="3" t="s">
        <v>637</v>
      </c>
      <c r="D1076" s="3" t="s">
        <v>1170</v>
      </c>
      <c r="E1076" s="14">
        <v>114.0105888526145</v>
      </c>
      <c r="F1076" s="4">
        <f>Tabella3[[#This Row],[Comunicazioni
'[N']]]/704223</f>
        <v>1.6189557690193945E-4</v>
      </c>
      <c r="G1076" s="2"/>
      <c r="H1076" s="4">
        <f>Tabella3[[#This Row],[PESO Comunicazioni 
'[%']]]*Tabella3[[#This Row],[Copertura 
'[No = 0 ; SI = 1']]]</f>
        <v>0</v>
      </c>
    </row>
    <row r="1077" spans="1:8" x14ac:dyDescent="0.35">
      <c r="A1077" s="3" t="s">
        <v>1193</v>
      </c>
      <c r="B1077" s="3" t="s">
        <v>4</v>
      </c>
      <c r="C1077" s="3" t="s">
        <v>637</v>
      </c>
      <c r="D1077" s="3" t="s">
        <v>1170</v>
      </c>
      <c r="E1077" s="14">
        <v>31.128214473115118</v>
      </c>
      <c r="F1077" s="4">
        <f>Tabella3[[#This Row],[Comunicazioni
'[N']]]/704223</f>
        <v>4.4202212187212172E-5</v>
      </c>
      <c r="G1077" s="2"/>
      <c r="H1077" s="4">
        <f>Tabella3[[#This Row],[PESO Comunicazioni 
'[%']]]*Tabella3[[#This Row],[Copertura 
'[No = 0 ; SI = 1']]]</f>
        <v>0</v>
      </c>
    </row>
    <row r="1078" spans="1:8" x14ac:dyDescent="0.35">
      <c r="A1078" s="3" t="s">
        <v>1194</v>
      </c>
      <c r="B1078" s="3" t="s">
        <v>4</v>
      </c>
      <c r="C1078" s="3" t="s">
        <v>637</v>
      </c>
      <c r="D1078" s="3" t="s">
        <v>1170</v>
      </c>
      <c r="E1078" s="14">
        <v>158.20366690890251</v>
      </c>
      <c r="F1078" s="4">
        <f>Tabella3[[#This Row],[Comunicazioni
'[N']]]/704223</f>
        <v>2.2464995734149907E-4</v>
      </c>
      <c r="G1078" s="2"/>
      <c r="H1078" s="4">
        <f>Tabella3[[#This Row],[PESO Comunicazioni 
'[%']]]*Tabella3[[#This Row],[Copertura 
'[No = 0 ; SI = 1']]]</f>
        <v>0</v>
      </c>
    </row>
    <row r="1079" spans="1:8" x14ac:dyDescent="0.35">
      <c r="A1079" s="3" t="s">
        <v>1195</v>
      </c>
      <c r="B1079" s="3" t="s">
        <v>4</v>
      </c>
      <c r="C1079" s="3" t="s">
        <v>637</v>
      </c>
      <c r="D1079" s="3" t="s">
        <v>1170</v>
      </c>
      <c r="E1079" s="14">
        <v>59.380105339653426</v>
      </c>
      <c r="F1079" s="4">
        <f>Tabella3[[#This Row],[Comunicazioni
'[N']]]/704223</f>
        <v>8.4320031211212115E-5</v>
      </c>
      <c r="G1079" s="2"/>
      <c r="H1079" s="4">
        <f>Tabella3[[#This Row],[PESO Comunicazioni 
'[%']]]*Tabella3[[#This Row],[Copertura 
'[No = 0 ; SI = 1']]]</f>
        <v>0</v>
      </c>
    </row>
    <row r="1080" spans="1:8" x14ac:dyDescent="0.35">
      <c r="A1080" s="3" t="s">
        <v>1196</v>
      </c>
      <c r="B1080" s="3" t="s">
        <v>4</v>
      </c>
      <c r="C1080" s="3" t="s">
        <v>637</v>
      </c>
      <c r="D1080" s="3" t="s">
        <v>1170</v>
      </c>
      <c r="E1080" s="14">
        <v>52.441943536365017</v>
      </c>
      <c r="F1080" s="4">
        <f>Tabella3[[#This Row],[Comunicazioni
'[N']]]/704223</f>
        <v>7.4467808544118855E-5</v>
      </c>
      <c r="G1080" s="2"/>
      <c r="H1080" s="4">
        <f>Tabella3[[#This Row],[PESO Comunicazioni 
'[%']]]*Tabella3[[#This Row],[Copertura 
'[No = 0 ; SI = 1']]]</f>
        <v>0</v>
      </c>
    </row>
    <row r="1081" spans="1:8" x14ac:dyDescent="0.35">
      <c r="A1081" s="3" t="s">
        <v>1197</v>
      </c>
      <c r="B1081" s="3" t="s">
        <v>4</v>
      </c>
      <c r="C1081" s="3" t="s">
        <v>637</v>
      </c>
      <c r="D1081" s="3" t="s">
        <v>1170</v>
      </c>
      <c r="E1081" s="14">
        <v>62.880861686268744</v>
      </c>
      <c r="F1081" s="4">
        <f>Tabella3[[#This Row],[Comunicazioni
'[N']]]/704223</f>
        <v>8.9291121826848518E-5</v>
      </c>
      <c r="G1081" s="2"/>
      <c r="H1081" s="4">
        <f>Tabella3[[#This Row],[PESO Comunicazioni 
'[%']]]*Tabella3[[#This Row],[Copertura 
'[No = 0 ; SI = 1']]]</f>
        <v>0</v>
      </c>
    </row>
    <row r="1082" spans="1:8" x14ac:dyDescent="0.35">
      <c r="A1082" s="3" t="s">
        <v>1198</v>
      </c>
      <c r="B1082" s="3" t="s">
        <v>4</v>
      </c>
      <c r="C1082" s="3" t="s">
        <v>637</v>
      </c>
      <c r="D1082" s="3" t="s">
        <v>1170</v>
      </c>
      <c r="E1082" s="14">
        <v>85.256428946230244</v>
      </c>
      <c r="F1082" s="4">
        <f>Tabella3[[#This Row],[Comunicazioni
'[N']]]/704223</f>
        <v>1.2106453345918871E-4</v>
      </c>
      <c r="G1082" s="2"/>
      <c r="H1082" s="4">
        <f>Tabella3[[#This Row],[PESO Comunicazioni 
'[%']]]*Tabella3[[#This Row],[Copertura 
'[No = 0 ; SI = 1']]]</f>
        <v>0</v>
      </c>
    </row>
    <row r="1083" spans="1:8" x14ac:dyDescent="0.35">
      <c r="A1083" s="3" t="s">
        <v>1199</v>
      </c>
      <c r="B1083" s="3" t="s">
        <v>4</v>
      </c>
      <c r="C1083" s="3" t="s">
        <v>637</v>
      </c>
      <c r="D1083" s="3" t="s">
        <v>1170</v>
      </c>
      <c r="E1083" s="14">
        <v>150.32734330232569</v>
      </c>
      <c r="F1083" s="4">
        <f>Tabella3[[#This Row],[Comunicazioni
'[N']]]/704223</f>
        <v>2.1346554046420763E-4</v>
      </c>
      <c r="G1083" s="2"/>
      <c r="H1083" s="4">
        <f>Tabella3[[#This Row],[PESO Comunicazioni 
'[%']]]*Tabella3[[#This Row],[Copertura 
'[No = 0 ; SI = 1']]]</f>
        <v>0</v>
      </c>
    </row>
    <row r="1084" spans="1:8" x14ac:dyDescent="0.35">
      <c r="A1084" s="3" t="s">
        <v>1200</v>
      </c>
      <c r="B1084" s="3" t="s">
        <v>4</v>
      </c>
      <c r="C1084" s="3" t="s">
        <v>637</v>
      </c>
      <c r="D1084" s="3" t="s">
        <v>1170</v>
      </c>
      <c r="E1084" s="14">
        <v>320.09209206132448</v>
      </c>
      <c r="F1084" s="4">
        <f>Tabella3[[#This Row],[Comunicazioni
'[N']]]/704223</f>
        <v>4.5453228886492558E-4</v>
      </c>
      <c r="G1084" s="2"/>
      <c r="H1084" s="4">
        <f>Tabella3[[#This Row],[PESO Comunicazioni 
'[%']]]*Tabella3[[#This Row],[Copertura 
'[No = 0 ; SI = 1']]]</f>
        <v>0</v>
      </c>
    </row>
    <row r="1085" spans="1:8" x14ac:dyDescent="0.35">
      <c r="A1085" s="3" t="s">
        <v>1201</v>
      </c>
      <c r="B1085" s="3" t="s">
        <v>4</v>
      </c>
      <c r="C1085" s="3" t="s">
        <v>637</v>
      </c>
      <c r="D1085" s="3" t="s">
        <v>1170</v>
      </c>
      <c r="E1085" s="14">
        <v>593.43153690949521</v>
      </c>
      <c r="F1085" s="4">
        <f>Tabella3[[#This Row],[Comunicazioni
'[N']]]/704223</f>
        <v>8.4267559694797703E-4</v>
      </c>
      <c r="G1085" s="2"/>
      <c r="H1085" s="4">
        <f>Tabella3[[#This Row],[PESO Comunicazioni 
'[%']]]*Tabella3[[#This Row],[Copertura 
'[No = 0 ; SI = 1']]]</f>
        <v>0</v>
      </c>
    </row>
    <row r="1086" spans="1:8" x14ac:dyDescent="0.35">
      <c r="A1086" s="3" t="s">
        <v>1202</v>
      </c>
      <c r="B1086" s="3" t="s">
        <v>4</v>
      </c>
      <c r="C1086" s="3" t="s">
        <v>637</v>
      </c>
      <c r="D1086" s="3" t="s">
        <v>1170</v>
      </c>
      <c r="E1086" s="14">
        <v>55.754159906384274</v>
      </c>
      <c r="F1086" s="4">
        <f>Tabella3[[#This Row],[Comunicazioni
'[N']]]/704223</f>
        <v>7.9171171498778481E-5</v>
      </c>
      <c r="G1086" s="2"/>
      <c r="H1086" s="4">
        <f>Tabella3[[#This Row],[PESO Comunicazioni 
'[%']]]*Tabella3[[#This Row],[Copertura 
'[No = 0 ; SI = 1']]]</f>
        <v>0</v>
      </c>
    </row>
    <row r="1087" spans="1:8" x14ac:dyDescent="0.35">
      <c r="A1087" s="3" t="s">
        <v>1203</v>
      </c>
      <c r="B1087" s="3" t="s">
        <v>4</v>
      </c>
      <c r="C1087" s="3" t="s">
        <v>637</v>
      </c>
      <c r="D1087" s="3" t="s">
        <v>1170</v>
      </c>
      <c r="E1087" s="14">
        <v>61.755672599614911</v>
      </c>
      <c r="F1087" s="4">
        <f>Tabella3[[#This Row],[Comunicazioni
'[N']]]/704223</f>
        <v>8.7693347987235451E-5</v>
      </c>
      <c r="G1087" s="2"/>
      <c r="H1087" s="4">
        <f>Tabella3[[#This Row],[PESO Comunicazioni 
'[%']]]*Tabella3[[#This Row],[Copertura 
'[No = 0 ; SI = 1']]]</f>
        <v>0</v>
      </c>
    </row>
    <row r="1088" spans="1:8" x14ac:dyDescent="0.35">
      <c r="A1088" s="3" t="s">
        <v>1204</v>
      </c>
      <c r="B1088" s="3" t="s">
        <v>4</v>
      </c>
      <c r="C1088" s="3" t="s">
        <v>637</v>
      </c>
      <c r="D1088" s="3" t="s">
        <v>1170</v>
      </c>
      <c r="E1088" s="14">
        <v>36.815998103095865</v>
      </c>
      <c r="F1088" s="4">
        <f>Tabella3[[#This Row],[Comunicazioni
'[N']]]/704223</f>
        <v>5.2278891917895135E-5</v>
      </c>
      <c r="G1088" s="2"/>
      <c r="H1088" s="4">
        <f>Tabella3[[#This Row],[PESO Comunicazioni 
'[%']]]*Tabella3[[#This Row],[Copertura 
'[No = 0 ; SI = 1']]]</f>
        <v>0</v>
      </c>
    </row>
    <row r="1089" spans="1:8" x14ac:dyDescent="0.35">
      <c r="A1089" s="3" t="s">
        <v>1205</v>
      </c>
      <c r="B1089" s="3" t="s">
        <v>4</v>
      </c>
      <c r="C1089" s="3" t="s">
        <v>637</v>
      </c>
      <c r="D1089" s="3" t="s">
        <v>1170</v>
      </c>
      <c r="E1089" s="14">
        <v>19.251890866538304</v>
      </c>
      <c r="F1089" s="4">
        <f>Tabella3[[#This Row],[Comunicazioni
'[N']]]/704223</f>
        <v>2.7337776338657361E-5</v>
      </c>
      <c r="G1089" s="2"/>
      <c r="H1089" s="4">
        <f>Tabella3[[#This Row],[PESO Comunicazioni 
'[%']]]*Tabella3[[#This Row],[Copertura 
'[No = 0 ; SI = 1']]]</f>
        <v>0</v>
      </c>
    </row>
    <row r="1090" spans="1:8" x14ac:dyDescent="0.35">
      <c r="A1090" s="3" t="s">
        <v>1206</v>
      </c>
      <c r="B1090" s="3" t="s">
        <v>4</v>
      </c>
      <c r="C1090" s="3" t="s">
        <v>637</v>
      </c>
      <c r="D1090" s="3" t="s">
        <v>1170</v>
      </c>
      <c r="E1090" s="14">
        <v>30.190052669826713</v>
      </c>
      <c r="F1090" s="4">
        <f>Tabella3[[#This Row],[Comunicazioni
'[N']]]/704223</f>
        <v>4.2870017977013976E-5</v>
      </c>
      <c r="G1090" s="2"/>
      <c r="H1090" s="4">
        <f>Tabella3[[#This Row],[PESO Comunicazioni 
'[%']]]*Tabella3[[#This Row],[Copertura 
'[No = 0 ; SI = 1']]]</f>
        <v>0</v>
      </c>
    </row>
    <row r="1091" spans="1:8" x14ac:dyDescent="0.35">
      <c r="A1091" s="3" t="s">
        <v>1207</v>
      </c>
      <c r="B1091" s="3" t="s">
        <v>4</v>
      </c>
      <c r="C1091" s="3" t="s">
        <v>637</v>
      </c>
      <c r="D1091" s="3" t="s">
        <v>1170</v>
      </c>
      <c r="E1091" s="14">
        <v>16.001512693230644</v>
      </c>
      <c r="F1091" s="4">
        <f>Tabella3[[#This Row],[Comunicazioni
'[N']]]/704223</f>
        <v>2.2722223916615396E-5</v>
      </c>
      <c r="G1091" s="2"/>
      <c r="H1091" s="4">
        <f>Tabella3[[#This Row],[PESO Comunicazioni 
'[%']]]*Tabella3[[#This Row],[Copertura 
'[No = 0 ; SI = 1']]]</f>
        <v>0</v>
      </c>
    </row>
    <row r="1092" spans="1:8" x14ac:dyDescent="0.35">
      <c r="A1092" s="3" t="s">
        <v>1208</v>
      </c>
      <c r="B1092" s="3" t="s">
        <v>4</v>
      </c>
      <c r="C1092" s="3" t="s">
        <v>637</v>
      </c>
      <c r="D1092" s="3" t="s">
        <v>1170</v>
      </c>
      <c r="E1092" s="14">
        <v>151.76172337253749</v>
      </c>
      <c r="F1092" s="4">
        <f>Tabella3[[#This Row],[Comunicazioni
'[N']]]/704223</f>
        <v>2.1550236696690891E-4</v>
      </c>
      <c r="G1092" s="2"/>
      <c r="H1092" s="4">
        <f>Tabella3[[#This Row],[PESO Comunicazioni 
'[%']]]*Tabella3[[#This Row],[Copertura 
'[No = 0 ; SI = 1']]]</f>
        <v>0</v>
      </c>
    </row>
    <row r="1093" spans="1:8" x14ac:dyDescent="0.35">
      <c r="A1093" s="3" t="s">
        <v>1209</v>
      </c>
      <c r="B1093" s="3" t="s">
        <v>4</v>
      </c>
      <c r="C1093" s="3" t="s">
        <v>637</v>
      </c>
      <c r="D1093" s="3" t="s">
        <v>1170</v>
      </c>
      <c r="E1093" s="14">
        <v>34.565619929788198</v>
      </c>
      <c r="F1093" s="4">
        <f>Tabella3[[#This Row],[Comunicazioni
'[N']]]/704223</f>
        <v>4.9083344238669001E-5</v>
      </c>
      <c r="G1093" s="2"/>
      <c r="H1093" s="4">
        <f>Tabella3[[#This Row],[PESO Comunicazioni 
'[%']]]*Tabella3[[#This Row],[Copertura 
'[No = 0 ; SI = 1']]]</f>
        <v>0</v>
      </c>
    </row>
    <row r="1094" spans="1:8" x14ac:dyDescent="0.35">
      <c r="A1094" s="3" t="s">
        <v>1211</v>
      </c>
      <c r="B1094" s="3" t="s">
        <v>4</v>
      </c>
      <c r="C1094" s="3" t="s">
        <v>637</v>
      </c>
      <c r="D1094" s="3" t="s">
        <v>1212</v>
      </c>
      <c r="E1094" s="14">
        <v>60.380105339653426</v>
      </c>
      <c r="F1094" s="4">
        <f>Tabella3[[#This Row],[Comunicazioni
'[N']]]/704223</f>
        <v>8.5740035954027952E-5</v>
      </c>
      <c r="G1094" s="2"/>
      <c r="H1094" s="4">
        <f>Tabella3[[#This Row],[PESO Comunicazioni 
'[%']]]*Tabella3[[#This Row],[Copertura 
'[No = 0 ; SI = 1']]]</f>
        <v>0</v>
      </c>
    </row>
    <row r="1095" spans="1:8" x14ac:dyDescent="0.35">
      <c r="A1095" s="3" t="s">
        <v>1213</v>
      </c>
      <c r="B1095" s="3" t="s">
        <v>4</v>
      </c>
      <c r="C1095" s="3" t="s">
        <v>637</v>
      </c>
      <c r="D1095" s="3" t="s">
        <v>1212</v>
      </c>
      <c r="E1095" s="14">
        <v>165.26701779884473</v>
      </c>
      <c r="F1095" s="4">
        <f>Tabella3[[#This Row],[Comunicazioni
'[N']]]/704223</f>
        <v>2.3467994910538953E-4</v>
      </c>
      <c r="G1095" s="2"/>
      <c r="H1095" s="4">
        <f>Tabella3[[#This Row],[PESO Comunicazioni 
'[%']]]*Tabella3[[#This Row],[Copertura 
'[No = 0 ; SI = 1']]]</f>
        <v>0</v>
      </c>
    </row>
    <row r="1096" spans="1:8" x14ac:dyDescent="0.35">
      <c r="A1096" s="3" t="s">
        <v>1214</v>
      </c>
      <c r="B1096" s="3" t="s">
        <v>4</v>
      </c>
      <c r="C1096" s="3" t="s">
        <v>637</v>
      </c>
      <c r="D1096" s="3" t="s">
        <v>1212</v>
      </c>
      <c r="E1096" s="14">
        <v>96.508319812768548</v>
      </c>
      <c r="F1096" s="4">
        <f>Tabella3[[#This Row],[Comunicazioni
'[N']]]/704223</f>
        <v>1.3704227185531932E-4</v>
      </c>
      <c r="G1096" s="2"/>
      <c r="H1096" s="4">
        <f>Tabella3[[#This Row],[PESO Comunicazioni 
'[%']]]*Tabella3[[#This Row],[Copertura 
'[No = 0 ; SI = 1']]]</f>
        <v>0</v>
      </c>
    </row>
    <row r="1097" spans="1:8" x14ac:dyDescent="0.35">
      <c r="A1097" s="3" t="s">
        <v>1215</v>
      </c>
      <c r="B1097" s="3" t="s">
        <v>4</v>
      </c>
      <c r="C1097" s="3" t="s">
        <v>637</v>
      </c>
      <c r="D1097" s="3" t="s">
        <v>1212</v>
      </c>
      <c r="E1097" s="14">
        <v>84.257941639460881</v>
      </c>
      <c r="F1097" s="4">
        <f>Tabella3[[#This Row],[Comunicazioni
'[N']]]/704223</f>
        <v>1.1964667674793479E-4</v>
      </c>
      <c r="G1097" s="2"/>
      <c r="H1097" s="4">
        <f>Tabella3[[#This Row],[PESO Comunicazioni 
'[%']]]*Tabella3[[#This Row],[Copertura 
'[No = 0 ; SI = 1']]]</f>
        <v>0</v>
      </c>
    </row>
    <row r="1098" spans="1:8" x14ac:dyDescent="0.35">
      <c r="A1098" s="3" t="s">
        <v>1216</v>
      </c>
      <c r="B1098" s="3" t="s">
        <v>4</v>
      </c>
      <c r="C1098" s="3" t="s">
        <v>637</v>
      </c>
      <c r="D1098" s="3" t="s">
        <v>1212</v>
      </c>
      <c r="E1098" s="14">
        <v>117.63804697911429</v>
      </c>
      <c r="F1098" s="4">
        <f>Tabella3[[#This Row],[Comunicazioni
'[N']]]/704223</f>
        <v>1.67046584645935E-4</v>
      </c>
      <c r="G1098" s="2"/>
      <c r="H1098" s="4">
        <f>Tabella3[[#This Row],[PESO Comunicazioni 
'[%']]]*Tabella3[[#This Row],[Copertura 
'[No = 0 ; SI = 1']]]</f>
        <v>0</v>
      </c>
    </row>
    <row r="1099" spans="1:8" x14ac:dyDescent="0.35">
      <c r="A1099" s="3" t="s">
        <v>1217</v>
      </c>
      <c r="B1099" s="3" t="s">
        <v>4</v>
      </c>
      <c r="C1099" s="3" t="s">
        <v>637</v>
      </c>
      <c r="D1099" s="3" t="s">
        <v>1212</v>
      </c>
      <c r="E1099" s="14">
        <v>53.129727166345759</v>
      </c>
      <c r="F1099" s="4">
        <f>Tabella3[[#This Row],[Comunicazioni
'[N']]]/704223</f>
        <v>7.5444464560722605E-5</v>
      </c>
      <c r="G1099" s="2"/>
      <c r="H1099" s="4">
        <f>Tabella3[[#This Row],[PESO Comunicazioni 
'[%']]]*Tabella3[[#This Row],[Copertura 
'[No = 0 ; SI = 1']]]</f>
        <v>0</v>
      </c>
    </row>
    <row r="1100" spans="1:8" x14ac:dyDescent="0.35">
      <c r="A1100" s="3" t="s">
        <v>1218</v>
      </c>
      <c r="B1100" s="3" t="s">
        <v>4</v>
      </c>
      <c r="C1100" s="3" t="s">
        <v>637</v>
      </c>
      <c r="D1100" s="3" t="s">
        <v>1212</v>
      </c>
      <c r="E1100" s="14">
        <v>98.010588852614504</v>
      </c>
      <c r="F1100" s="4">
        <f>Tabella3[[#This Row],[Comunicazioni
'[N']]]/704223</f>
        <v>1.39175501016886E-4</v>
      </c>
      <c r="G1100" s="2"/>
      <c r="H1100" s="4">
        <f>Tabella3[[#This Row],[PESO Comunicazioni 
'[%']]]*Tabella3[[#This Row],[Copertura 
'[No = 0 ; SI = 1']]]</f>
        <v>0</v>
      </c>
    </row>
    <row r="1101" spans="1:8" x14ac:dyDescent="0.35">
      <c r="A1101" s="3" t="s">
        <v>1219</v>
      </c>
      <c r="B1101" s="3" t="s">
        <v>4</v>
      </c>
      <c r="C1101" s="3" t="s">
        <v>637</v>
      </c>
      <c r="D1101" s="3" t="s">
        <v>1212</v>
      </c>
      <c r="E1101" s="14">
        <v>51.193078056287995</v>
      </c>
      <c r="F1101" s="4">
        <f>Tabella3[[#This Row],[Comunicazioni
'[N']]]/704223</f>
        <v>7.2694413639270506E-5</v>
      </c>
      <c r="G1101" s="2"/>
      <c r="H1101" s="4">
        <f>Tabella3[[#This Row],[PESO Comunicazioni 
'[%']]]*Tabella3[[#This Row],[Copertura 
'[No = 0 ; SI = 1']]]</f>
        <v>0</v>
      </c>
    </row>
    <row r="1102" spans="1:8" x14ac:dyDescent="0.35">
      <c r="A1102" s="3" t="s">
        <v>1220</v>
      </c>
      <c r="B1102" s="3" t="s">
        <v>4</v>
      </c>
      <c r="C1102" s="3" t="s">
        <v>637</v>
      </c>
      <c r="D1102" s="3" t="s">
        <v>1212</v>
      </c>
      <c r="E1102" s="14">
        <v>45.503781733076607</v>
      </c>
      <c r="F1102" s="4">
        <f>Tabella3[[#This Row],[Comunicazioni
'[N']]]/704223</f>
        <v>6.4615585877025609E-5</v>
      </c>
      <c r="G1102" s="2"/>
      <c r="H1102" s="4">
        <f>Tabella3[[#This Row],[PESO Comunicazioni 
'[%']]]*Tabella3[[#This Row],[Copertura 
'[No = 0 ; SI = 1']]]</f>
        <v>0</v>
      </c>
    </row>
    <row r="1103" spans="1:8" x14ac:dyDescent="0.35">
      <c r="A1103" s="3" t="s">
        <v>1221</v>
      </c>
      <c r="B1103" s="3" t="s">
        <v>4</v>
      </c>
      <c r="C1103" s="3" t="s">
        <v>637</v>
      </c>
      <c r="D1103" s="3" t="s">
        <v>1212</v>
      </c>
      <c r="E1103" s="14">
        <v>105.63350889942237</v>
      </c>
      <c r="F1103" s="4">
        <f>Tabella3[[#This Row],[Comunicazioni
'[N']]]/704223</f>
        <v>1.5000008363745911E-4</v>
      </c>
      <c r="G1103" s="2"/>
      <c r="H1103" s="4">
        <f>Tabella3[[#This Row],[PESO Comunicazioni 
'[%']]]*Tabella3[[#This Row],[Copertura 
'[No = 0 ; SI = 1']]]</f>
        <v>0</v>
      </c>
    </row>
    <row r="1104" spans="1:8" x14ac:dyDescent="0.35">
      <c r="A1104" s="3" t="s">
        <v>1222</v>
      </c>
      <c r="B1104" s="3" t="s">
        <v>4</v>
      </c>
      <c r="C1104" s="3" t="s">
        <v>637</v>
      </c>
      <c r="D1104" s="3" t="s">
        <v>1212</v>
      </c>
      <c r="E1104" s="14">
        <v>120.51285789246047</v>
      </c>
      <c r="F1104" s="4">
        <f>Tabella3[[#This Row],[Comunicazioni
'[N']]]/704223</f>
        <v>1.7112882977758534E-4</v>
      </c>
      <c r="G1104" s="2"/>
      <c r="H1104" s="4">
        <f>Tabella3[[#This Row],[PESO Comunicazioni 
'[%']]]*Tabella3[[#This Row],[Copertura 
'[No = 0 ; SI = 1']]]</f>
        <v>0</v>
      </c>
    </row>
    <row r="1105" spans="1:8" x14ac:dyDescent="0.35">
      <c r="A1105" s="3" t="s">
        <v>1223</v>
      </c>
      <c r="B1105" s="3" t="s">
        <v>4</v>
      </c>
      <c r="C1105" s="3" t="s">
        <v>637</v>
      </c>
      <c r="D1105" s="3" t="s">
        <v>1212</v>
      </c>
      <c r="E1105" s="14">
        <v>68.819023489557139</v>
      </c>
      <c r="F1105" s="4">
        <f>Tabella3[[#This Row],[Comunicazioni
'[N']]]/704223</f>
        <v>9.77233397511259E-5</v>
      </c>
      <c r="G1105" s="2"/>
      <c r="H1105" s="4">
        <f>Tabella3[[#This Row],[PESO Comunicazioni 
'[%']]]*Tabella3[[#This Row],[Copertura 
'[No = 0 ; SI = 1']]]</f>
        <v>0</v>
      </c>
    </row>
    <row r="1106" spans="1:8" x14ac:dyDescent="0.35">
      <c r="A1106" s="3" t="s">
        <v>1224</v>
      </c>
      <c r="B1106" s="3" t="s">
        <v>4</v>
      </c>
      <c r="C1106" s="3" t="s">
        <v>637</v>
      </c>
      <c r="D1106" s="3" t="s">
        <v>1212</v>
      </c>
      <c r="E1106" s="14">
        <v>33.128214473115122</v>
      </c>
      <c r="F1106" s="4">
        <f>Tabella3[[#This Row],[Comunicazioni
'[N']]]/704223</f>
        <v>4.704222167284386E-5</v>
      </c>
      <c r="G1106" s="2"/>
      <c r="H1106" s="4">
        <f>Tabella3[[#This Row],[PESO Comunicazioni 
'[%']]]*Tabella3[[#This Row],[Copertura 
'[No = 0 ; SI = 1']]]</f>
        <v>0</v>
      </c>
    </row>
    <row r="1107" spans="1:8" x14ac:dyDescent="0.35">
      <c r="A1107" s="3" t="s">
        <v>1225</v>
      </c>
      <c r="B1107" s="3" t="s">
        <v>4</v>
      </c>
      <c r="C1107" s="3" t="s">
        <v>637</v>
      </c>
      <c r="D1107" s="3" t="s">
        <v>1212</v>
      </c>
      <c r="E1107" s="14">
        <v>62.880861686268744</v>
      </c>
      <c r="F1107" s="4">
        <f>Tabella3[[#This Row],[Comunicazioni
'[N']]]/704223</f>
        <v>8.9291121826848518E-5</v>
      </c>
      <c r="G1107" s="2"/>
      <c r="H1107" s="4">
        <f>Tabella3[[#This Row],[PESO Comunicazioni 
'[%']]]*Tabella3[[#This Row],[Copertura 
'[No = 0 ; SI = 1']]]</f>
        <v>0</v>
      </c>
    </row>
    <row r="1108" spans="1:8" x14ac:dyDescent="0.35">
      <c r="A1108" s="3" t="s">
        <v>1226</v>
      </c>
      <c r="B1108" s="3" t="s">
        <v>4</v>
      </c>
      <c r="C1108" s="3" t="s">
        <v>637</v>
      </c>
      <c r="D1108" s="3" t="s">
        <v>1212</v>
      </c>
      <c r="E1108" s="14">
        <v>15.438918149903728</v>
      </c>
      <c r="F1108" s="4">
        <f>Tabella3[[#This Row],[Comunicazioni
'[N']]]/704223</f>
        <v>2.1923336996808863E-5</v>
      </c>
      <c r="G1108" s="2"/>
      <c r="H1108" s="4">
        <f>Tabella3[[#This Row],[PESO Comunicazioni 
'[%']]]*Tabella3[[#This Row],[Copertura 
'[No = 0 ; SI = 1']]]</f>
        <v>0</v>
      </c>
    </row>
    <row r="1109" spans="1:8" x14ac:dyDescent="0.35">
      <c r="A1109" s="3" t="s">
        <v>1227</v>
      </c>
      <c r="B1109" s="3" t="s">
        <v>4</v>
      </c>
      <c r="C1109" s="3" t="s">
        <v>637</v>
      </c>
      <c r="D1109" s="3" t="s">
        <v>1212</v>
      </c>
      <c r="E1109" s="14">
        <v>48.129727166345759</v>
      </c>
      <c r="F1109" s="4">
        <f>Tabella3[[#This Row],[Comunicazioni
'[N']]]/704223</f>
        <v>6.8344440846643405E-5</v>
      </c>
      <c r="G1109" s="2"/>
      <c r="H1109" s="4">
        <f>Tabella3[[#This Row],[PESO Comunicazioni 
'[%']]]*Tabella3[[#This Row],[Copertura 
'[No = 0 ; SI = 1']]]</f>
        <v>0</v>
      </c>
    </row>
    <row r="1110" spans="1:8" x14ac:dyDescent="0.35">
      <c r="A1110" s="3" t="s">
        <v>1228</v>
      </c>
      <c r="B1110" s="3" t="s">
        <v>4</v>
      </c>
      <c r="C1110" s="3" t="s">
        <v>637</v>
      </c>
      <c r="D1110" s="3" t="s">
        <v>1212</v>
      </c>
      <c r="E1110" s="14">
        <v>49.630483512961078</v>
      </c>
      <c r="F1110" s="4">
        <f>Tabella3[[#This Row],[Comunicazioni
'[N']]]/704223</f>
        <v>7.0475521976648135E-5</v>
      </c>
      <c r="G1110" s="2"/>
      <c r="H1110" s="4">
        <f>Tabella3[[#This Row],[PESO Comunicazioni 
'[%']]]*Tabella3[[#This Row],[Copertura 
'[No = 0 ; SI = 1']]]</f>
        <v>0</v>
      </c>
    </row>
    <row r="1111" spans="1:8" x14ac:dyDescent="0.35">
      <c r="A1111" s="3" t="s">
        <v>1229</v>
      </c>
      <c r="B1111" s="3" t="s">
        <v>4</v>
      </c>
      <c r="C1111" s="3" t="s">
        <v>637</v>
      </c>
      <c r="D1111" s="3" t="s">
        <v>1212</v>
      </c>
      <c r="E1111" s="14">
        <v>119.69837248259525</v>
      </c>
      <c r="F1111" s="4">
        <f>Tabella3[[#This Row],[Comunicazioni
'[N']]]/704223</f>
        <v>1.6997225663262241E-4</v>
      </c>
      <c r="G1111" s="2"/>
      <c r="H1111" s="4">
        <f>Tabella3[[#This Row],[PESO Comunicazioni 
'[%']]]*Tabella3[[#This Row],[Copertura 
'[No = 0 ; SI = 1']]]</f>
        <v>0</v>
      </c>
    </row>
    <row r="1112" spans="1:8" x14ac:dyDescent="0.35">
      <c r="A1112" s="3" t="s">
        <v>1230</v>
      </c>
      <c r="B1112" s="3" t="s">
        <v>4</v>
      </c>
      <c r="C1112" s="3" t="s">
        <v>637</v>
      </c>
      <c r="D1112" s="3" t="s">
        <v>1212</v>
      </c>
      <c r="E1112" s="14">
        <v>134.57469608917205</v>
      </c>
      <c r="F1112" s="4">
        <f>Tabella3[[#This Row],[Comunicazioni
'[N']]]/704223</f>
        <v>1.9109670670962471E-4</v>
      </c>
      <c r="G1112" s="2"/>
      <c r="H1112" s="4">
        <f>Tabella3[[#This Row],[PESO Comunicazioni 
'[%']]]*Tabella3[[#This Row],[Copertura 
'[No = 0 ; SI = 1']]]</f>
        <v>0</v>
      </c>
    </row>
    <row r="1113" spans="1:8" x14ac:dyDescent="0.35">
      <c r="A1113" s="3" t="s">
        <v>1231</v>
      </c>
      <c r="B1113" s="3" t="s">
        <v>4</v>
      </c>
      <c r="C1113" s="3" t="s">
        <v>637</v>
      </c>
      <c r="D1113" s="3" t="s">
        <v>1212</v>
      </c>
      <c r="E1113" s="14">
        <v>55.755672599614911</v>
      </c>
      <c r="F1113" s="4">
        <f>Tabella3[[#This Row],[Comunicazioni
'[N']]]/704223</f>
        <v>7.9173319530340401E-5</v>
      </c>
      <c r="G1113" s="2"/>
      <c r="H1113" s="4">
        <f>Tabella3[[#This Row],[PESO Comunicazioni 
'[%']]]*Tabella3[[#This Row],[Copertura 
'[No = 0 ; SI = 1']]]</f>
        <v>0</v>
      </c>
    </row>
    <row r="1114" spans="1:8" x14ac:dyDescent="0.35">
      <c r="A1114" s="3" t="s">
        <v>1232</v>
      </c>
      <c r="B1114" s="3" t="s">
        <v>4</v>
      </c>
      <c r="C1114" s="3" t="s">
        <v>637</v>
      </c>
      <c r="D1114" s="3" t="s">
        <v>1212</v>
      </c>
      <c r="E1114" s="14">
        <v>86.820536182787791</v>
      </c>
      <c r="F1114" s="4">
        <f>Tabella3[[#This Row],[Comunicazioni
'[N']]]/704223</f>
        <v>1.2328557315337298E-4</v>
      </c>
      <c r="G1114" s="2"/>
      <c r="H1114" s="4">
        <f>Tabella3[[#This Row],[PESO Comunicazioni 
'[%']]]*Tabella3[[#This Row],[Copertura 
'[No = 0 ; SI = 1']]]</f>
        <v>0</v>
      </c>
    </row>
    <row r="1115" spans="1:8" x14ac:dyDescent="0.35">
      <c r="A1115" s="3" t="s">
        <v>1233</v>
      </c>
      <c r="B1115" s="3" t="s">
        <v>4</v>
      </c>
      <c r="C1115" s="3" t="s">
        <v>637</v>
      </c>
      <c r="D1115" s="3" t="s">
        <v>1212</v>
      </c>
      <c r="E1115" s="14">
        <v>29.877836299807456</v>
      </c>
      <c r="F1115" s="4">
        <f>Tabella3[[#This Row],[Comunicazioni
'[N']]]/704223</f>
        <v>4.2426669250801882E-5</v>
      </c>
      <c r="G1115" s="2"/>
      <c r="H1115" s="4">
        <f>Tabella3[[#This Row],[PESO Comunicazioni 
'[%']]]*Tabella3[[#This Row],[Copertura 
'[No = 0 ; SI = 1']]]</f>
        <v>0</v>
      </c>
    </row>
    <row r="1116" spans="1:8" x14ac:dyDescent="0.35">
      <c r="A1116" s="3" t="s">
        <v>1234</v>
      </c>
      <c r="B1116" s="3" t="s">
        <v>4</v>
      </c>
      <c r="C1116" s="3" t="s">
        <v>637</v>
      </c>
      <c r="D1116" s="3" t="s">
        <v>1212</v>
      </c>
      <c r="E1116" s="14">
        <v>139.01361423907576</v>
      </c>
      <c r="F1116" s="4">
        <f>Tabella3[[#This Row],[Comunicazioni
'[N']]]/704223</f>
        <v>1.973999915354593E-4</v>
      </c>
      <c r="G1116" s="2"/>
      <c r="H1116" s="4">
        <f>Tabella3[[#This Row],[PESO Comunicazioni 
'[%']]]*Tabella3[[#This Row],[Copertura 
'[No = 0 ; SI = 1']]]</f>
        <v>0</v>
      </c>
    </row>
    <row r="1117" spans="1:8" x14ac:dyDescent="0.35">
      <c r="A1117" s="3" t="s">
        <v>1235</v>
      </c>
      <c r="B1117" s="3" t="s">
        <v>4</v>
      </c>
      <c r="C1117" s="3" t="s">
        <v>637</v>
      </c>
      <c r="D1117" s="3" t="s">
        <v>1212</v>
      </c>
      <c r="E1117" s="14">
        <v>214.89598861857519</v>
      </c>
      <c r="F1117" s="4">
        <f>Tabella3[[#This Row],[Comunicazioni
'[N']]]/704223</f>
        <v>3.0515332305047576E-4</v>
      </c>
      <c r="G1117" s="2"/>
      <c r="H1117" s="4">
        <f>Tabella3[[#This Row],[PESO Comunicazioni 
'[%']]]*Tabella3[[#This Row],[Copertura 
'[No = 0 ; SI = 1']]]</f>
        <v>0</v>
      </c>
    </row>
    <row r="1118" spans="1:8" x14ac:dyDescent="0.35">
      <c r="A1118" s="3" t="s">
        <v>1236</v>
      </c>
      <c r="B1118" s="3" t="s">
        <v>4</v>
      </c>
      <c r="C1118" s="3" t="s">
        <v>637</v>
      </c>
      <c r="D1118" s="3" t="s">
        <v>1212</v>
      </c>
      <c r="E1118" s="14">
        <v>187.89296323211389</v>
      </c>
      <c r="F1118" s="4">
        <f>Tabella3[[#This Row],[Comunicazioni
'[N']]]/704223</f>
        <v>2.6680889893132412E-4</v>
      </c>
      <c r="G1118" s="2"/>
      <c r="H1118" s="4">
        <f>Tabella3[[#This Row],[PESO Comunicazioni 
'[%']]]*Tabella3[[#This Row],[Copertura 
'[No = 0 ; SI = 1']]]</f>
        <v>0</v>
      </c>
    </row>
    <row r="1119" spans="1:8" x14ac:dyDescent="0.35">
      <c r="A1119" s="3" t="s">
        <v>1237</v>
      </c>
      <c r="B1119" s="3" t="s">
        <v>4</v>
      </c>
      <c r="C1119" s="3" t="s">
        <v>637</v>
      </c>
      <c r="D1119" s="3" t="s">
        <v>1212</v>
      </c>
      <c r="E1119" s="14">
        <v>618.56126407584111</v>
      </c>
      <c r="F1119" s="4">
        <f>Tabella3[[#This Row],[Comunicazioni
'[N']]]/704223</f>
        <v>8.783599287098563E-4</v>
      </c>
      <c r="G1119" s="2"/>
      <c r="H1119" s="4">
        <f>Tabella3[[#This Row],[PESO Comunicazioni 
'[%']]]*Tabella3[[#This Row],[Copertura 
'[No = 0 ; SI = 1']]]</f>
        <v>0</v>
      </c>
    </row>
    <row r="1120" spans="1:8" x14ac:dyDescent="0.35">
      <c r="A1120" s="3" t="s">
        <v>1238</v>
      </c>
      <c r="B1120" s="3" t="s">
        <v>4</v>
      </c>
      <c r="C1120" s="3" t="s">
        <v>637</v>
      </c>
      <c r="D1120" s="3" t="s">
        <v>1212</v>
      </c>
      <c r="E1120" s="14">
        <v>50.628970819730441</v>
      </c>
      <c r="F1120" s="4">
        <f>Tabella3[[#This Row],[Comunicazioni
'[N']]]/704223</f>
        <v>7.1893378687902038E-5</v>
      </c>
      <c r="G1120" s="2"/>
      <c r="H1120" s="4">
        <f>Tabella3[[#This Row],[PESO Comunicazioni 
'[%']]]*Tabella3[[#This Row],[Copertura 
'[No = 0 ; SI = 1']]]</f>
        <v>0</v>
      </c>
    </row>
    <row r="1121" spans="1:8" x14ac:dyDescent="0.35">
      <c r="A1121" s="3" t="s">
        <v>1239</v>
      </c>
      <c r="B1121" s="3" t="s">
        <v>4</v>
      </c>
      <c r="C1121" s="3" t="s">
        <v>637</v>
      </c>
      <c r="D1121" s="3" t="s">
        <v>1212</v>
      </c>
      <c r="E1121" s="14">
        <v>49.567132623018843</v>
      </c>
      <c r="F1121" s="4">
        <f>Tabella3[[#This Row],[Comunicazioni
'[N']]]/704223</f>
        <v>7.038556341246856E-5</v>
      </c>
      <c r="G1121" s="2"/>
      <c r="H1121" s="4">
        <f>Tabella3[[#This Row],[PESO Comunicazioni 
'[%']]]*Tabella3[[#This Row],[Copertura 
'[No = 0 ; SI = 1']]]</f>
        <v>0</v>
      </c>
    </row>
    <row r="1122" spans="1:8" x14ac:dyDescent="0.35">
      <c r="A1122" s="3" t="s">
        <v>1240</v>
      </c>
      <c r="B1122" s="3" t="s">
        <v>4</v>
      </c>
      <c r="C1122" s="3" t="s">
        <v>637</v>
      </c>
      <c r="D1122" s="3" t="s">
        <v>1212</v>
      </c>
      <c r="E1122" s="14">
        <v>60.380105339653426</v>
      </c>
      <c r="F1122" s="4">
        <f>Tabella3[[#This Row],[Comunicazioni
'[N']]]/704223</f>
        <v>8.5740035954027952E-5</v>
      </c>
      <c r="G1122" s="2"/>
      <c r="H1122" s="4">
        <f>Tabella3[[#This Row],[PESO Comunicazioni 
'[%']]]*Tabella3[[#This Row],[Copertura 
'[No = 0 ; SI = 1']]]</f>
        <v>0</v>
      </c>
    </row>
    <row r="1123" spans="1:8" x14ac:dyDescent="0.35">
      <c r="A1123" s="3" t="s">
        <v>1241</v>
      </c>
      <c r="B1123" s="3" t="s">
        <v>4</v>
      </c>
      <c r="C1123" s="3" t="s">
        <v>637</v>
      </c>
      <c r="D1123" s="3" t="s">
        <v>1212</v>
      </c>
      <c r="E1123" s="14">
        <v>692.88104391201352</v>
      </c>
      <c r="F1123" s="4">
        <f>Tabella3[[#This Row],[Comunicazioni
'[N']]]/704223</f>
        <v>9.8389436856225029E-4</v>
      </c>
      <c r="G1123" s="2"/>
      <c r="H1123" s="4">
        <f>Tabella3[[#This Row],[PESO Comunicazioni 
'[%']]]*Tabella3[[#This Row],[Copertura 
'[No = 0 ; SI = 1']]]</f>
        <v>0</v>
      </c>
    </row>
    <row r="1124" spans="1:8" x14ac:dyDescent="0.35">
      <c r="A1124" s="3" t="s">
        <v>1242</v>
      </c>
      <c r="B1124" s="3" t="s">
        <v>4</v>
      </c>
      <c r="C1124" s="3" t="s">
        <v>637</v>
      </c>
      <c r="D1124" s="3" t="s">
        <v>1212</v>
      </c>
      <c r="E1124" s="14">
        <v>44.628970819730441</v>
      </c>
      <c r="F1124" s="4">
        <f>Tabella3[[#This Row],[Comunicazioni
'[N']]]/704223</f>
        <v>6.3373350231007002E-5</v>
      </c>
      <c r="G1124" s="2"/>
      <c r="H1124" s="4">
        <f>Tabella3[[#This Row],[PESO Comunicazioni 
'[%']]]*Tabella3[[#This Row],[Copertura 
'[No = 0 ; SI = 1']]]</f>
        <v>0</v>
      </c>
    </row>
    <row r="1125" spans="1:8" x14ac:dyDescent="0.35">
      <c r="A1125" s="3" t="s">
        <v>1243</v>
      </c>
      <c r="B1125" s="3" t="s">
        <v>4</v>
      </c>
      <c r="C1125" s="3" t="s">
        <v>637</v>
      </c>
      <c r="D1125" s="3" t="s">
        <v>1212</v>
      </c>
      <c r="E1125" s="14">
        <v>87.3831307261147</v>
      </c>
      <c r="F1125" s="4">
        <f>Tabella3[[#This Row],[Comunicazioni
'[N']]]/704223</f>
        <v>1.2408446007317953E-4</v>
      </c>
      <c r="G1125" s="2"/>
      <c r="H1125" s="4">
        <f>Tabella3[[#This Row],[PESO Comunicazioni 
'[%']]]*Tabella3[[#This Row],[Copertura 
'[No = 0 ; SI = 1']]]</f>
        <v>0</v>
      </c>
    </row>
    <row r="1126" spans="1:8" x14ac:dyDescent="0.35">
      <c r="A1126" s="3" t="s">
        <v>1244</v>
      </c>
      <c r="B1126" s="3" t="s">
        <v>4</v>
      </c>
      <c r="C1126" s="3" t="s">
        <v>637</v>
      </c>
      <c r="D1126" s="3" t="s">
        <v>1212</v>
      </c>
      <c r="E1126" s="14">
        <v>41.754159906384274</v>
      </c>
      <c r="F1126" s="4">
        <f>Tabella3[[#This Row],[Comunicazioni
'[N']]]/704223</f>
        <v>5.92911050993567E-5</v>
      </c>
      <c r="G1126" s="2"/>
      <c r="H1126" s="4">
        <f>Tabella3[[#This Row],[PESO Comunicazioni 
'[%']]]*Tabella3[[#This Row],[Copertura 
'[No = 0 ; SI = 1']]]</f>
        <v>0</v>
      </c>
    </row>
    <row r="1127" spans="1:8" x14ac:dyDescent="0.35">
      <c r="A1127" s="3" t="s">
        <v>1245</v>
      </c>
      <c r="B1127" s="3" t="s">
        <v>4</v>
      </c>
      <c r="C1127" s="3" t="s">
        <v>637</v>
      </c>
      <c r="D1127" s="3" t="s">
        <v>1212</v>
      </c>
      <c r="E1127" s="14">
        <v>46.628970819730441</v>
      </c>
      <c r="F1127" s="4">
        <f>Tabella3[[#This Row],[Comunicazioni
'[N']]]/704223</f>
        <v>6.6213359716638676E-5</v>
      </c>
      <c r="G1127" s="2"/>
      <c r="H1127" s="4">
        <f>Tabella3[[#This Row],[PESO Comunicazioni 
'[%']]]*Tabella3[[#This Row],[Copertura 
'[No = 0 ; SI = 1']]]</f>
        <v>0</v>
      </c>
    </row>
    <row r="1128" spans="1:8" x14ac:dyDescent="0.35">
      <c r="A1128" s="3" t="s">
        <v>1246</v>
      </c>
      <c r="B1128" s="3" t="s">
        <v>4</v>
      </c>
      <c r="C1128" s="3" t="s">
        <v>637</v>
      </c>
      <c r="D1128" s="3" t="s">
        <v>1212</v>
      </c>
      <c r="E1128" s="14">
        <v>79.007563466153215</v>
      </c>
      <c r="F1128" s="4">
        <f>Tabella3[[#This Row],[Comunicazioni
'[N']]]/704223</f>
        <v>1.1219111484026113E-4</v>
      </c>
      <c r="G1128" s="2"/>
      <c r="H1128" s="4">
        <f>Tabella3[[#This Row],[PESO Comunicazioni 
'[%']]]*Tabella3[[#This Row],[Copertura 
'[No = 0 ; SI = 1']]]</f>
        <v>0</v>
      </c>
    </row>
    <row r="1129" spans="1:8" x14ac:dyDescent="0.35">
      <c r="A1129" s="3" t="s">
        <v>1247</v>
      </c>
      <c r="B1129" s="3" t="s">
        <v>4</v>
      </c>
      <c r="C1129" s="3" t="s">
        <v>637</v>
      </c>
      <c r="D1129" s="3" t="s">
        <v>1212</v>
      </c>
      <c r="E1129" s="14">
        <v>97.009076159383852</v>
      </c>
      <c r="F1129" s="4">
        <f>Tabella3[[#This Row],[Comunicazioni
'[N']]]/704223</f>
        <v>1.3775334824250819E-4</v>
      </c>
      <c r="G1129" s="2"/>
      <c r="H1129" s="4">
        <f>Tabella3[[#This Row],[PESO Comunicazioni 
'[%']]]*Tabella3[[#This Row],[Copertura 
'[No = 0 ; SI = 1']]]</f>
        <v>0</v>
      </c>
    </row>
    <row r="1130" spans="1:8" x14ac:dyDescent="0.35">
      <c r="A1130" s="3" t="s">
        <v>1248</v>
      </c>
      <c r="B1130" s="3" t="s">
        <v>4</v>
      </c>
      <c r="C1130" s="3" t="s">
        <v>637</v>
      </c>
      <c r="D1130" s="3" t="s">
        <v>1212</v>
      </c>
      <c r="E1130" s="14">
        <v>98.635021592653004</v>
      </c>
      <c r="F1130" s="4">
        <f>Tabella3[[#This Row],[Comunicazioni
'[N']]]/704223</f>
        <v>1.4006219846931015E-4</v>
      </c>
      <c r="G1130" s="2"/>
      <c r="H1130" s="4">
        <f>Tabella3[[#This Row],[PESO Comunicazioni 
'[%']]]*Tabella3[[#This Row],[Copertura 
'[No = 0 ; SI = 1']]]</f>
        <v>0</v>
      </c>
    </row>
    <row r="1131" spans="1:8" x14ac:dyDescent="0.35">
      <c r="A1131" s="3" t="s">
        <v>1249</v>
      </c>
      <c r="B1131" s="3" t="s">
        <v>4</v>
      </c>
      <c r="C1131" s="3" t="s">
        <v>637</v>
      </c>
      <c r="D1131" s="3" t="s">
        <v>1212</v>
      </c>
      <c r="E1131" s="14">
        <v>111.13577793926834</v>
      </c>
      <c r="F1131" s="4">
        <f>Tabella3[[#This Row],[Comunicazioni
'[N']]]/704223</f>
        <v>1.5781333177028914E-4</v>
      </c>
      <c r="G1131" s="2"/>
      <c r="H1131" s="4">
        <f>Tabella3[[#This Row],[PESO Comunicazioni 
'[%']]]*Tabella3[[#This Row],[Copertura 
'[No = 0 ; SI = 1']]]</f>
        <v>0</v>
      </c>
    </row>
    <row r="1132" spans="1:8" x14ac:dyDescent="0.35">
      <c r="A1132" s="3" t="s">
        <v>1250</v>
      </c>
      <c r="B1132" s="3" t="s">
        <v>4</v>
      </c>
      <c r="C1132" s="3" t="s">
        <v>637</v>
      </c>
      <c r="D1132" s="3" t="s">
        <v>1212</v>
      </c>
      <c r="E1132" s="14">
        <v>283.40430843134368</v>
      </c>
      <c r="F1132" s="4">
        <f>Tabella3[[#This Row],[Comunicazioni
'[N']]]/704223</f>
        <v>4.0243546210695148E-4</v>
      </c>
      <c r="G1132" s="2"/>
      <c r="H1132" s="4">
        <f>Tabella3[[#This Row],[PESO Comunicazioni 
'[%']]]*Tabella3[[#This Row],[Copertura 
'[No = 0 ; SI = 1']]]</f>
        <v>0</v>
      </c>
    </row>
    <row r="1133" spans="1:8" x14ac:dyDescent="0.35">
      <c r="A1133" s="3" t="s">
        <v>1251</v>
      </c>
      <c r="B1133" s="3" t="s">
        <v>4</v>
      </c>
      <c r="C1133" s="3" t="s">
        <v>637</v>
      </c>
      <c r="D1133" s="3" t="s">
        <v>1212</v>
      </c>
      <c r="E1133" s="14">
        <v>61.006050772922571</v>
      </c>
      <c r="F1133" s="4">
        <f>Tabella3[[#This Row],[Comunicazioni
'[N']]]/704223</f>
        <v>8.6628881438014047E-5</v>
      </c>
      <c r="G1133" s="2"/>
      <c r="H1133" s="4">
        <f>Tabella3[[#This Row],[PESO Comunicazioni 
'[%']]]*Tabella3[[#This Row],[Copertura 
'[No = 0 ; SI = 1']]]</f>
        <v>0</v>
      </c>
    </row>
    <row r="1134" spans="1:8" x14ac:dyDescent="0.35">
      <c r="A1134" s="3" t="s">
        <v>1252</v>
      </c>
      <c r="B1134" s="3" t="s">
        <v>4</v>
      </c>
      <c r="C1134" s="3" t="s">
        <v>637</v>
      </c>
      <c r="D1134" s="3" t="s">
        <v>1212</v>
      </c>
      <c r="E1134" s="14">
        <v>55.693834402903313</v>
      </c>
      <c r="F1134" s="4">
        <f>Tabella3[[#This Row],[Comunicazioni
'[N']]]/704223</f>
        <v>7.908550899772276E-5</v>
      </c>
      <c r="G1134" s="2"/>
      <c r="H1134" s="4">
        <f>Tabella3[[#This Row],[PESO Comunicazioni 
'[%']]]*Tabella3[[#This Row],[Copertura 
'[No = 0 ; SI = 1']]]</f>
        <v>0</v>
      </c>
    </row>
    <row r="1135" spans="1:8" x14ac:dyDescent="0.35">
      <c r="A1135" s="3" t="s">
        <v>1253</v>
      </c>
      <c r="B1135" s="3" t="s">
        <v>4</v>
      </c>
      <c r="C1135" s="3" t="s">
        <v>637</v>
      </c>
      <c r="D1135" s="3" t="s">
        <v>1212</v>
      </c>
      <c r="E1135" s="14">
        <v>111.38464341934535</v>
      </c>
      <c r="F1135" s="4">
        <f>Tabella3[[#This Row],[Comunicazioni
'[N']]]/704223</f>
        <v>1.5816672193232165E-4</v>
      </c>
      <c r="G1135" s="2"/>
      <c r="H1135" s="4">
        <f>Tabella3[[#This Row],[PESO Comunicazioni 
'[%']]]*Tabella3[[#This Row],[Copertura 
'[No = 0 ; SI = 1']]]</f>
        <v>0</v>
      </c>
    </row>
    <row r="1136" spans="1:8" x14ac:dyDescent="0.35">
      <c r="A1136" s="3" t="s">
        <v>1254</v>
      </c>
      <c r="B1136" s="3" t="s">
        <v>4</v>
      </c>
      <c r="C1136" s="3" t="s">
        <v>637</v>
      </c>
      <c r="D1136" s="3" t="s">
        <v>1212</v>
      </c>
      <c r="E1136" s="14">
        <v>72.256428946230244</v>
      </c>
      <c r="F1136" s="4">
        <f>Tabella3[[#This Row],[Comunicazioni
'[N']]]/704223</f>
        <v>1.0260447180258277E-4</v>
      </c>
      <c r="G1136" s="2"/>
      <c r="H1136" s="4">
        <f>Tabella3[[#This Row],[PESO Comunicazioni 
'[%']]]*Tabella3[[#This Row],[Copertura 
'[No = 0 ; SI = 1']]]</f>
        <v>0</v>
      </c>
    </row>
    <row r="1137" spans="1:8" x14ac:dyDescent="0.35">
      <c r="A1137" s="3" t="s">
        <v>1255</v>
      </c>
      <c r="B1137" s="3" t="s">
        <v>4</v>
      </c>
      <c r="C1137" s="3" t="s">
        <v>637</v>
      </c>
      <c r="D1137" s="3" t="s">
        <v>1212</v>
      </c>
      <c r="E1137" s="14">
        <v>55.193078056287995</v>
      </c>
      <c r="F1137" s="4">
        <f>Tabella3[[#This Row],[Comunicazioni
'[N']]]/704223</f>
        <v>7.8374432610533868E-5</v>
      </c>
      <c r="G1137" s="2"/>
      <c r="H1137" s="4">
        <f>Tabella3[[#This Row],[PESO Comunicazioni 
'[%']]]*Tabella3[[#This Row],[Copertura 
'[No = 0 ; SI = 1']]]</f>
        <v>0</v>
      </c>
    </row>
    <row r="1138" spans="1:8" x14ac:dyDescent="0.35">
      <c r="A1138" s="3" t="s">
        <v>1256</v>
      </c>
      <c r="B1138" s="3" t="s">
        <v>4</v>
      </c>
      <c r="C1138" s="3" t="s">
        <v>637</v>
      </c>
      <c r="D1138" s="3" t="s">
        <v>1212</v>
      </c>
      <c r="E1138" s="14">
        <v>62.94421257621098</v>
      </c>
      <c r="F1138" s="4">
        <f>Tabella3[[#This Row],[Comunicazioni
'[N']]]/704223</f>
        <v>8.9381080391028094E-5</v>
      </c>
      <c r="G1138" s="2"/>
      <c r="H1138" s="4">
        <f>Tabella3[[#This Row],[PESO Comunicazioni 
'[%']]]*Tabella3[[#This Row],[Copertura 
'[No = 0 ; SI = 1']]]</f>
        <v>0</v>
      </c>
    </row>
    <row r="1139" spans="1:8" x14ac:dyDescent="0.35">
      <c r="A1139" s="3" t="s">
        <v>1257</v>
      </c>
      <c r="B1139" s="3" t="s">
        <v>4</v>
      </c>
      <c r="C1139" s="3" t="s">
        <v>637</v>
      </c>
      <c r="D1139" s="3" t="s">
        <v>1212</v>
      </c>
      <c r="E1139" s="14">
        <v>77.757185292845548</v>
      </c>
      <c r="F1139" s="4">
        <f>Tabella3[[#This Row],[Comunicazioni
'[N']]]/704223</f>
        <v>1.1041557190385083E-4</v>
      </c>
      <c r="G1139" s="2"/>
      <c r="H1139" s="4">
        <f>Tabella3[[#This Row],[PESO Comunicazioni 
'[%']]]*Tabella3[[#This Row],[Copertura 
'[No = 0 ; SI = 1']]]</f>
        <v>0</v>
      </c>
    </row>
    <row r="1140" spans="1:8" x14ac:dyDescent="0.35">
      <c r="A1140" s="3" t="s">
        <v>1258</v>
      </c>
      <c r="B1140" s="3" t="s">
        <v>4</v>
      </c>
      <c r="C1140" s="3" t="s">
        <v>637</v>
      </c>
      <c r="D1140" s="3" t="s">
        <v>1212</v>
      </c>
      <c r="E1140" s="14">
        <v>118.13577793926834</v>
      </c>
      <c r="F1140" s="4">
        <f>Tabella3[[#This Row],[Comunicazioni
'[N']]]/704223</f>
        <v>1.6775336497000003E-4</v>
      </c>
      <c r="G1140" s="2"/>
      <c r="H1140" s="4">
        <f>Tabella3[[#This Row],[PESO Comunicazioni 
'[%']]]*Tabella3[[#This Row],[Copertura 
'[No = 0 ; SI = 1']]]</f>
        <v>0</v>
      </c>
    </row>
    <row r="1141" spans="1:8" x14ac:dyDescent="0.35">
      <c r="A1141" s="3" t="s">
        <v>1259</v>
      </c>
      <c r="B1141" s="3" t="s">
        <v>4</v>
      </c>
      <c r="C1141" s="3" t="s">
        <v>637</v>
      </c>
      <c r="D1141" s="3" t="s">
        <v>1212</v>
      </c>
      <c r="E1141" s="14">
        <v>104.76021067930685</v>
      </c>
      <c r="F1141" s="4">
        <f>Tabella3[[#This Row],[Comunicazioni
'[N']]]/704223</f>
        <v>1.4875999602300245E-4</v>
      </c>
      <c r="G1141" s="2"/>
      <c r="H1141" s="4">
        <f>Tabella3[[#This Row],[PESO Comunicazioni 
'[%']]]*Tabella3[[#This Row],[Copertura 
'[No = 0 ; SI = 1']]]</f>
        <v>0</v>
      </c>
    </row>
    <row r="1142" spans="1:8" x14ac:dyDescent="0.35">
      <c r="A1142" s="3" t="s">
        <v>1260</v>
      </c>
      <c r="B1142" s="3" t="s">
        <v>4</v>
      </c>
      <c r="C1142" s="3" t="s">
        <v>637</v>
      </c>
      <c r="D1142" s="3" t="s">
        <v>1212</v>
      </c>
      <c r="E1142" s="14">
        <v>834.01833454451253</v>
      </c>
      <c r="F1142" s="4">
        <f>Tabella3[[#This Row],[Comunicazioni
'[N']]]/704223</f>
        <v>1.1843099906485766E-3</v>
      </c>
      <c r="G1142" s="2"/>
      <c r="H1142" s="4">
        <f>Tabella3[[#This Row],[PESO Comunicazioni 
'[%']]]*Tabella3[[#This Row],[Copertura 
'[No = 0 ; SI = 1']]]</f>
        <v>0</v>
      </c>
    </row>
    <row r="1143" spans="1:8" x14ac:dyDescent="0.35">
      <c r="A1143" s="3" t="s">
        <v>1261</v>
      </c>
      <c r="B1143" s="3" t="s">
        <v>4</v>
      </c>
      <c r="C1143" s="3" t="s">
        <v>637</v>
      </c>
      <c r="D1143" s="3" t="s">
        <v>1212</v>
      </c>
      <c r="E1143" s="14">
        <v>149.13880332572961</v>
      </c>
      <c r="F1143" s="4">
        <f>Tabella3[[#This Row],[Comunicazioni
'[N']]]/704223</f>
        <v>2.1177780806041498E-4</v>
      </c>
      <c r="G1143" s="2"/>
      <c r="H1143" s="4">
        <f>Tabella3[[#This Row],[PESO Comunicazioni 
'[%']]]*Tabella3[[#This Row],[Copertura 
'[No = 0 ; SI = 1']]]</f>
        <v>0</v>
      </c>
    </row>
    <row r="1144" spans="1:8" x14ac:dyDescent="0.35">
      <c r="A1144" s="3" t="s">
        <v>1263</v>
      </c>
      <c r="B1144" s="3" t="s">
        <v>4</v>
      </c>
      <c r="C1144" s="3" t="s">
        <v>637</v>
      </c>
      <c r="D1144" s="3" t="s">
        <v>1264</v>
      </c>
      <c r="E1144" s="14">
        <v>2176.4545917594442</v>
      </c>
      <c r="F1144" s="4">
        <f>Tabella3[[#This Row],[Comunicazioni
'[N']]]/704223</f>
        <v>3.0905758428217255E-3</v>
      </c>
      <c r="G1144" s="2"/>
      <c r="H1144" s="4">
        <f>Tabella3[[#This Row],[PESO Comunicazioni 
'[%']]]*Tabella3[[#This Row],[Copertura 
'[No = 0 ; SI = 1']]]</f>
        <v>0</v>
      </c>
    </row>
    <row r="1145" spans="1:8" x14ac:dyDescent="0.35">
      <c r="A1145" s="3" t="s">
        <v>1265</v>
      </c>
      <c r="B1145" s="3" t="s">
        <v>4</v>
      </c>
      <c r="C1145" s="3" t="s">
        <v>637</v>
      </c>
      <c r="D1145" s="3" t="s">
        <v>1264</v>
      </c>
      <c r="E1145" s="14">
        <v>244.3997703516518</v>
      </c>
      <c r="F1145" s="4">
        <f>Tabella3[[#This Row],[Comunicazioni
'[N']]]/704223</f>
        <v>3.4704883304244793E-4</v>
      </c>
      <c r="G1145" s="2"/>
      <c r="H1145" s="4">
        <f>Tabella3[[#This Row],[PESO Comunicazioni 
'[%']]]*Tabella3[[#This Row],[Copertura 
'[No = 0 ; SI = 1']]]</f>
        <v>0</v>
      </c>
    </row>
    <row r="1146" spans="1:8" x14ac:dyDescent="0.35">
      <c r="A1146" s="3" t="s">
        <v>1266</v>
      </c>
      <c r="B1146" s="3" t="s">
        <v>4</v>
      </c>
      <c r="C1146" s="3" t="s">
        <v>637</v>
      </c>
      <c r="D1146" s="3" t="s">
        <v>1264</v>
      </c>
      <c r="E1146" s="14">
        <v>182.07999051547932</v>
      </c>
      <c r="F1146" s="4">
        <f>Tabella3[[#This Row],[Comunicazioni
'[N']]]/704223</f>
        <v>2.5855445010384399E-4</v>
      </c>
      <c r="G1146" s="2"/>
      <c r="H1146" s="4">
        <f>Tabella3[[#This Row],[PESO Comunicazioni 
'[%']]]*Tabella3[[#This Row],[Copertura 
'[No = 0 ; SI = 1']]]</f>
        <v>0</v>
      </c>
    </row>
    <row r="1147" spans="1:8" x14ac:dyDescent="0.35">
      <c r="A1147" s="3" t="s">
        <v>1267</v>
      </c>
      <c r="B1147" s="3" t="s">
        <v>4</v>
      </c>
      <c r="C1147" s="3" t="s">
        <v>637</v>
      </c>
      <c r="D1147" s="3" t="s">
        <v>1264</v>
      </c>
      <c r="E1147" s="14">
        <v>158.20215421567184</v>
      </c>
      <c r="F1147" s="4">
        <f>Tabella3[[#This Row],[Comunicazioni
'[N']]]/704223</f>
        <v>2.2464780930993712E-4</v>
      </c>
      <c r="G1147" s="2"/>
      <c r="H1147" s="4">
        <f>Tabella3[[#This Row],[PESO Comunicazioni 
'[%']]]*Tabella3[[#This Row],[Copertura 
'[No = 0 ; SI = 1']]]</f>
        <v>0</v>
      </c>
    </row>
    <row r="1148" spans="1:8" x14ac:dyDescent="0.35">
      <c r="A1148" s="3" t="s">
        <v>1268</v>
      </c>
      <c r="B1148" s="3" t="s">
        <v>4</v>
      </c>
      <c r="C1148" s="3" t="s">
        <v>637</v>
      </c>
      <c r="D1148" s="3" t="s">
        <v>1264</v>
      </c>
      <c r="E1148" s="14">
        <v>97.072427049326095</v>
      </c>
      <c r="F1148" s="4">
        <f>Tabella3[[#This Row],[Comunicazioni
'[N']]]/704223</f>
        <v>1.3784330680668779E-4</v>
      </c>
      <c r="G1148" s="2"/>
      <c r="H1148" s="4">
        <f>Tabella3[[#This Row],[PESO Comunicazioni 
'[%']]]*Tabella3[[#This Row],[Copertura 
'[No = 0 ; SI = 1']]]</f>
        <v>0</v>
      </c>
    </row>
    <row r="1149" spans="1:8" x14ac:dyDescent="0.35">
      <c r="A1149" s="3" t="s">
        <v>1269</v>
      </c>
      <c r="B1149" s="3" t="s">
        <v>4</v>
      </c>
      <c r="C1149" s="3" t="s">
        <v>637</v>
      </c>
      <c r="D1149" s="3" t="s">
        <v>1264</v>
      </c>
      <c r="E1149" s="14">
        <v>260.27306857176728</v>
      </c>
      <c r="F1149" s="4">
        <f>Tabella3[[#This Row],[Comunicazioni
'[N']]]/704223</f>
        <v>3.6958899179914218E-4</v>
      </c>
      <c r="G1149" s="2"/>
      <c r="H1149" s="4">
        <f>Tabella3[[#This Row],[PESO Comunicazioni 
'[%']]]*Tabella3[[#This Row],[Copertura 
'[No = 0 ; SI = 1']]]</f>
        <v>0</v>
      </c>
    </row>
    <row r="1150" spans="1:8" x14ac:dyDescent="0.35">
      <c r="A1150" s="3" t="s">
        <v>1270</v>
      </c>
      <c r="B1150" s="3" t="s">
        <v>4</v>
      </c>
      <c r="C1150" s="3" t="s">
        <v>637</v>
      </c>
      <c r="D1150" s="3" t="s">
        <v>1264</v>
      </c>
      <c r="E1150" s="14">
        <v>56.880861686268744</v>
      </c>
      <c r="F1150" s="4">
        <f>Tabella3[[#This Row],[Comunicazioni
'[N']]]/704223</f>
        <v>8.0771093369953468E-5</v>
      </c>
      <c r="G1150" s="2"/>
      <c r="H1150" s="4">
        <f>Tabella3[[#This Row],[PESO Comunicazioni 
'[%']]]*Tabella3[[#This Row],[Copertura 
'[No = 0 ; SI = 1']]]</f>
        <v>0</v>
      </c>
    </row>
    <row r="1151" spans="1:8" x14ac:dyDescent="0.35">
      <c r="A1151" s="3" t="s">
        <v>1271</v>
      </c>
      <c r="B1151" s="3" t="s">
        <v>4</v>
      </c>
      <c r="C1151" s="3" t="s">
        <v>637</v>
      </c>
      <c r="D1151" s="3" t="s">
        <v>1264</v>
      </c>
      <c r="E1151" s="14">
        <v>107.50983250599919</v>
      </c>
      <c r="F1151" s="4">
        <f>Tabella3[[#This Row],[Comunicazioni
'[N']]]/704223</f>
        <v>1.5266447205785551E-4</v>
      </c>
      <c r="G1151" s="2"/>
      <c r="H1151" s="4">
        <f>Tabella3[[#This Row],[PESO Comunicazioni 
'[%']]]*Tabella3[[#This Row],[Copertura 
'[No = 0 ; SI = 1']]]</f>
        <v>0</v>
      </c>
    </row>
    <row r="1152" spans="1:8" x14ac:dyDescent="0.35">
      <c r="A1152" s="3" t="s">
        <v>1272</v>
      </c>
      <c r="B1152" s="3" t="s">
        <v>4</v>
      </c>
      <c r="C1152" s="3" t="s">
        <v>637</v>
      </c>
      <c r="D1152" s="3" t="s">
        <v>1264</v>
      </c>
      <c r="E1152" s="14">
        <v>233.20820498859442</v>
      </c>
      <c r="F1152" s="4">
        <f>Tabella3[[#This Row],[Comunicazioni
'[N']]]/704223</f>
        <v>3.3115675714737294E-4</v>
      </c>
      <c r="G1152" s="2"/>
      <c r="H1152" s="4">
        <f>Tabella3[[#This Row],[PESO Comunicazioni 
'[%']]]*Tabella3[[#This Row],[Copertura 
'[No = 0 ; SI = 1']]]</f>
        <v>0</v>
      </c>
    </row>
    <row r="1153" spans="1:8" x14ac:dyDescent="0.35">
      <c r="A1153" s="3" t="s">
        <v>1273</v>
      </c>
      <c r="B1153" s="3" t="s">
        <v>4</v>
      </c>
      <c r="C1153" s="3" t="s">
        <v>637</v>
      </c>
      <c r="D1153" s="3" t="s">
        <v>1264</v>
      </c>
      <c r="E1153" s="14">
        <v>200.07999051547932</v>
      </c>
      <c r="F1153" s="4">
        <f>Tabella3[[#This Row],[Comunicazioni
'[N']]]/704223</f>
        <v>2.8411453547452911E-4</v>
      </c>
      <c r="G1153" s="2"/>
      <c r="H1153" s="4">
        <f>Tabella3[[#This Row],[PESO Comunicazioni 
'[%']]]*Tabella3[[#This Row],[Copertura 
'[No = 0 ; SI = 1']]]</f>
        <v>0</v>
      </c>
    </row>
    <row r="1154" spans="1:8" x14ac:dyDescent="0.35">
      <c r="A1154" s="3" t="s">
        <v>1274</v>
      </c>
      <c r="B1154" s="3" t="s">
        <v>4</v>
      </c>
      <c r="C1154" s="3" t="s">
        <v>637</v>
      </c>
      <c r="D1154" s="3" t="s">
        <v>1264</v>
      </c>
      <c r="E1154" s="14">
        <v>1590.5147350371806</v>
      </c>
      <c r="F1154" s="4">
        <f>Tabella3[[#This Row],[Comunicazioni
'[N']]]/704223</f>
        <v>2.2585384672712773E-3</v>
      </c>
      <c r="G1154" s="2"/>
      <c r="H1154" s="4">
        <f>Tabella3[[#This Row],[PESO Comunicazioni 
'[%']]]*Tabella3[[#This Row],[Copertura 
'[No = 0 ; SI = 1']]]</f>
        <v>0</v>
      </c>
    </row>
    <row r="1155" spans="1:8" x14ac:dyDescent="0.35">
      <c r="A1155" s="3" t="s">
        <v>1275</v>
      </c>
      <c r="B1155" s="3" t="s">
        <v>4</v>
      </c>
      <c r="C1155" s="3" t="s">
        <v>637</v>
      </c>
      <c r="D1155" s="3" t="s">
        <v>1264</v>
      </c>
      <c r="E1155" s="14">
        <v>95.446481616056943</v>
      </c>
      <c r="F1155" s="4">
        <f>Tabella3[[#This Row],[Comunicazioni
'[N']]]/704223</f>
        <v>1.3553445657988583E-4</v>
      </c>
      <c r="G1155" s="2"/>
      <c r="H1155" s="4">
        <f>Tabella3[[#This Row],[PESO Comunicazioni 
'[%']]]*Tabella3[[#This Row],[Copertura 
'[No = 0 ; SI = 1']]]</f>
        <v>0</v>
      </c>
    </row>
    <row r="1156" spans="1:8" x14ac:dyDescent="0.35">
      <c r="A1156" s="3" t="s">
        <v>1276</v>
      </c>
      <c r="B1156" s="3" t="s">
        <v>4</v>
      </c>
      <c r="C1156" s="3" t="s">
        <v>637</v>
      </c>
      <c r="D1156" s="3" t="s">
        <v>1264</v>
      </c>
      <c r="E1156" s="14">
        <v>420.66376276403525</v>
      </c>
      <c r="F1156" s="4">
        <f>Tabella3[[#This Row],[Comunicazioni
'[N']]]/704223</f>
        <v>5.9734453825568783E-4</v>
      </c>
      <c r="G1156" s="2"/>
      <c r="H1156" s="4">
        <f>Tabella3[[#This Row],[PESO Comunicazioni 
'[%']]]*Tabella3[[#This Row],[Copertura 
'[No = 0 ; SI = 1']]]</f>
        <v>0</v>
      </c>
    </row>
    <row r="1157" spans="1:8" x14ac:dyDescent="0.35">
      <c r="A1157" s="3" t="s">
        <v>1277</v>
      </c>
      <c r="B1157" s="3" t="s">
        <v>4</v>
      </c>
      <c r="C1157" s="3" t="s">
        <v>637</v>
      </c>
      <c r="D1157" s="3" t="s">
        <v>1264</v>
      </c>
      <c r="E1157" s="14">
        <v>215.20669229536378</v>
      </c>
      <c r="F1157" s="4">
        <f>Tabella3[[#This Row],[Comunicazioni
'[N']]]/704223</f>
        <v>3.055945237451259E-4</v>
      </c>
      <c r="G1157" s="2"/>
      <c r="H1157" s="4">
        <f>Tabella3[[#This Row],[PESO Comunicazioni 
'[%']]]*Tabella3[[#This Row],[Copertura 
'[No = 0 ; SI = 1']]]</f>
        <v>0</v>
      </c>
    </row>
    <row r="1158" spans="1:8" x14ac:dyDescent="0.35">
      <c r="A1158" s="3" t="s">
        <v>1278</v>
      </c>
      <c r="B1158" s="3" t="s">
        <v>4</v>
      </c>
      <c r="C1158" s="3" t="s">
        <v>637</v>
      </c>
      <c r="D1158" s="3" t="s">
        <v>1264</v>
      </c>
      <c r="E1158" s="14">
        <v>166.07847782224866</v>
      </c>
      <c r="F1158" s="4">
        <f>Tabella3[[#This Row],[Comunicazioni
'[N']]]/704223</f>
        <v>2.3583222618722856E-4</v>
      </c>
      <c r="G1158" s="2"/>
      <c r="H1158" s="4">
        <f>Tabella3[[#This Row],[PESO Comunicazioni 
'[%']]]*Tabella3[[#This Row],[Copertura 
'[No = 0 ; SI = 1']]]</f>
        <v>0</v>
      </c>
    </row>
    <row r="1159" spans="1:8" x14ac:dyDescent="0.35">
      <c r="A1159" s="3" t="s">
        <v>1279</v>
      </c>
      <c r="B1159" s="3" t="s">
        <v>4</v>
      </c>
      <c r="C1159" s="3" t="s">
        <v>637</v>
      </c>
      <c r="D1159" s="3" t="s">
        <v>1264</v>
      </c>
      <c r="E1159" s="14">
        <v>385.5973864876317</v>
      </c>
      <c r="F1159" s="4">
        <f>Tabella3[[#This Row],[Comunicazioni
'[N']]]/704223</f>
        <v>5.4755011762982987E-4</v>
      </c>
      <c r="G1159" s="2"/>
      <c r="H1159" s="4">
        <f>Tabella3[[#This Row],[PESO Comunicazioni 
'[%']]]*Tabella3[[#This Row],[Copertura 
'[No = 0 ; SI = 1']]]</f>
        <v>0</v>
      </c>
    </row>
    <row r="1160" spans="1:8" x14ac:dyDescent="0.35">
      <c r="A1160" s="3" t="s">
        <v>1280</v>
      </c>
      <c r="B1160" s="3" t="s">
        <v>4</v>
      </c>
      <c r="C1160" s="3" t="s">
        <v>637</v>
      </c>
      <c r="D1160" s="3" t="s">
        <v>1264</v>
      </c>
      <c r="E1160" s="14">
        <v>352.72106288105488</v>
      </c>
      <c r="F1160" s="4">
        <f>Tabella3[[#This Row],[Comunicazioni
'[N']]]/704223</f>
        <v>5.0086558218214242E-4</v>
      </c>
      <c r="G1160" s="2"/>
      <c r="H1160" s="4">
        <f>Tabella3[[#This Row],[PESO Comunicazioni 
'[%']]]*Tabella3[[#This Row],[Copertura 
'[No = 0 ; SI = 1']]]</f>
        <v>0</v>
      </c>
    </row>
    <row r="1161" spans="1:8" x14ac:dyDescent="0.35">
      <c r="A1161" s="3" t="s">
        <v>1281</v>
      </c>
      <c r="B1161" s="3" t="s">
        <v>4</v>
      </c>
      <c r="C1161" s="3" t="s">
        <v>637</v>
      </c>
      <c r="D1161" s="3" t="s">
        <v>1264</v>
      </c>
      <c r="E1161" s="14">
        <v>175.88993784565258</v>
      </c>
      <c r="F1161" s="4">
        <f>Tabella3[[#This Row],[Comunicazioni
'[N']]]/704223</f>
        <v>2.4976454595441013E-4</v>
      </c>
      <c r="G1161" s="2"/>
      <c r="H1161" s="4">
        <f>Tabella3[[#This Row],[PESO Comunicazioni 
'[%']]]*Tabella3[[#This Row],[Copertura 
'[No = 0 ; SI = 1']]]</f>
        <v>0</v>
      </c>
    </row>
    <row r="1162" spans="1:8" x14ac:dyDescent="0.35">
      <c r="A1162" s="3" t="s">
        <v>1282</v>
      </c>
      <c r="B1162" s="3" t="s">
        <v>4</v>
      </c>
      <c r="C1162" s="3" t="s">
        <v>637</v>
      </c>
      <c r="D1162" s="3" t="s">
        <v>1264</v>
      </c>
      <c r="E1162" s="14">
        <v>283.77382491838262</v>
      </c>
      <c r="F1162" s="4">
        <f>Tabella3[[#This Row],[Comunicazioni
'[N']]]/704223</f>
        <v>4.0296017727109538E-4</v>
      </c>
      <c r="G1162" s="2"/>
      <c r="H1162" s="4">
        <f>Tabella3[[#This Row],[PESO Comunicazioni 
'[%']]]*Tabella3[[#This Row],[Copertura 
'[No = 0 ; SI = 1']]]</f>
        <v>0</v>
      </c>
    </row>
    <row r="1163" spans="1:8" x14ac:dyDescent="0.35">
      <c r="A1163" s="3" t="s">
        <v>1283</v>
      </c>
      <c r="B1163" s="3" t="s">
        <v>4</v>
      </c>
      <c r="C1163" s="3" t="s">
        <v>637</v>
      </c>
      <c r="D1163" s="3" t="s">
        <v>1264</v>
      </c>
      <c r="E1163" s="14">
        <v>4387.4806719958542</v>
      </c>
      <c r="F1163" s="4">
        <f>Tabella3[[#This Row],[Comunicazioni
'[N']]]/704223</f>
        <v>6.2302433632469463E-3</v>
      </c>
      <c r="G1163" s="2"/>
      <c r="H1163" s="4">
        <f>Tabella3[[#This Row],[PESO Comunicazioni 
'[%']]]*Tabella3[[#This Row],[Copertura 
'[No = 0 ; SI = 1']]]</f>
        <v>0</v>
      </c>
    </row>
    <row r="1164" spans="1:8" x14ac:dyDescent="0.35">
      <c r="A1164" s="3" t="s">
        <v>1284</v>
      </c>
      <c r="B1164" s="3" t="s">
        <v>4</v>
      </c>
      <c r="C1164" s="3" t="s">
        <v>637</v>
      </c>
      <c r="D1164" s="3" t="s">
        <v>1264</v>
      </c>
      <c r="E1164" s="14">
        <v>879.75736751859029</v>
      </c>
      <c r="F1164" s="4">
        <f>Tabella3[[#This Row],[Comunicazioni
'[N']]]/704223</f>
        <v>1.2492596344035772E-3</v>
      </c>
      <c r="G1164" s="2"/>
      <c r="H1164" s="4">
        <f>Tabella3[[#This Row],[PESO Comunicazioni 
'[%']]]*Tabella3[[#This Row],[Copertura 
'[No = 0 ; SI = 1']]]</f>
        <v>0</v>
      </c>
    </row>
    <row r="1165" spans="1:8" x14ac:dyDescent="0.35">
      <c r="A1165" s="3" t="s">
        <v>1285</v>
      </c>
      <c r="B1165" s="3" t="s">
        <v>4</v>
      </c>
      <c r="C1165" s="3" t="s">
        <v>637</v>
      </c>
      <c r="D1165" s="3" t="s">
        <v>1264</v>
      </c>
      <c r="E1165" s="14">
        <v>114.69534709613396</v>
      </c>
      <c r="F1165" s="4">
        <f>Tabella3[[#This Row],[Comunicazioni
'[N']]]/704223</f>
        <v>1.6286793685541933E-4</v>
      </c>
      <c r="G1165" s="2"/>
      <c r="H1165" s="4">
        <f>Tabella3[[#This Row],[PESO Comunicazioni 
'[%']]]*Tabella3[[#This Row],[Copertura 
'[No = 0 ; SI = 1']]]</f>
        <v>0</v>
      </c>
    </row>
    <row r="1166" spans="1:8" x14ac:dyDescent="0.35">
      <c r="A1166" s="3" t="s">
        <v>1286</v>
      </c>
      <c r="B1166" s="3" t="s">
        <v>4</v>
      </c>
      <c r="C1166" s="3" t="s">
        <v>637</v>
      </c>
      <c r="D1166" s="3" t="s">
        <v>1264</v>
      </c>
      <c r="E1166" s="14">
        <v>40.253403559768941</v>
      </c>
      <c r="F1166" s="4">
        <f>Tabella3[[#This Row],[Comunicazioni
'[N']]]/704223</f>
        <v>5.7160023969351957E-5</v>
      </c>
      <c r="G1166" s="2"/>
      <c r="H1166" s="4">
        <f>Tabella3[[#This Row],[PESO Comunicazioni 
'[%']]]*Tabella3[[#This Row],[Copertura 
'[No = 0 ; SI = 1']]]</f>
        <v>0</v>
      </c>
    </row>
    <row r="1167" spans="1:8" x14ac:dyDescent="0.35">
      <c r="A1167" s="3" t="s">
        <v>1287</v>
      </c>
      <c r="B1167" s="3" t="s">
        <v>4</v>
      </c>
      <c r="C1167" s="3" t="s">
        <v>637</v>
      </c>
      <c r="D1167" s="3" t="s">
        <v>1264</v>
      </c>
      <c r="E1167" s="14">
        <v>5.6877836299807454</v>
      </c>
      <c r="F1167" s="4">
        <f>Tabella3[[#This Row],[Comunicazioni
'[N']]]/704223</f>
        <v>8.0766797306829593E-6</v>
      </c>
      <c r="G1167" s="2"/>
      <c r="H1167" s="4">
        <f>Tabella3[[#This Row],[PESO Comunicazioni 
'[%']]]*Tabella3[[#This Row],[Copertura 
'[No = 0 ; SI = 1']]]</f>
        <v>0</v>
      </c>
    </row>
    <row r="1168" spans="1:8" x14ac:dyDescent="0.35">
      <c r="A1168" s="3" t="s">
        <v>1288</v>
      </c>
      <c r="B1168" s="3" t="s">
        <v>4</v>
      </c>
      <c r="C1168" s="3" t="s">
        <v>637</v>
      </c>
      <c r="D1168" s="3" t="s">
        <v>1264</v>
      </c>
      <c r="E1168" s="14">
        <v>97.945725269441624</v>
      </c>
      <c r="F1168" s="4">
        <f>Tabella3[[#This Row],[Comunicazioni
'[N']]]/704223</f>
        <v>1.3908339442114448E-4</v>
      </c>
      <c r="G1168" s="2"/>
      <c r="H1168" s="4">
        <f>Tabella3[[#This Row],[PESO Comunicazioni 
'[%']]]*Tabella3[[#This Row],[Copertura 
'[No = 0 ; SI = 1']]]</f>
        <v>0</v>
      </c>
    </row>
    <row r="1169" spans="1:8" x14ac:dyDescent="0.35">
      <c r="A1169" s="3" t="s">
        <v>1289</v>
      </c>
      <c r="B1169" s="3" t="s">
        <v>4</v>
      </c>
      <c r="C1169" s="3" t="s">
        <v>637</v>
      </c>
      <c r="D1169" s="3" t="s">
        <v>1264</v>
      </c>
      <c r="E1169" s="14">
        <v>241.71047402844039</v>
      </c>
      <c r="F1169" s="4">
        <f>Tabella3[[#This Row],[Comunicazioni
'[N']]]/704223</f>
        <v>3.4323001950865053E-4</v>
      </c>
      <c r="G1169" s="2"/>
      <c r="H1169" s="4">
        <f>Tabella3[[#This Row],[PESO Comunicazioni 
'[%']]]*Tabella3[[#This Row],[Copertura 
'[No = 0 ; SI = 1']]]</f>
        <v>0</v>
      </c>
    </row>
    <row r="1170" spans="1:8" x14ac:dyDescent="0.35">
      <c r="A1170" s="3" t="s">
        <v>1290</v>
      </c>
      <c r="B1170" s="3" t="s">
        <v>4</v>
      </c>
      <c r="C1170" s="3" t="s">
        <v>637</v>
      </c>
      <c r="D1170" s="3" t="s">
        <v>1264</v>
      </c>
      <c r="E1170" s="14">
        <v>1150.0243853174352</v>
      </c>
      <c r="F1170" s="4">
        <f>Tabella3[[#This Row],[Comunicazioni
'[N']]]/704223</f>
        <v>1.6330400815046302E-3</v>
      </c>
      <c r="G1170" s="2"/>
      <c r="H1170" s="4">
        <f>Tabella3[[#This Row],[PESO Comunicazioni 
'[%']]]*Tabella3[[#This Row],[Copertura 
'[No = 0 ; SI = 1']]]</f>
        <v>0</v>
      </c>
    </row>
    <row r="1171" spans="1:8" x14ac:dyDescent="0.35">
      <c r="A1171" s="3" t="s">
        <v>1291</v>
      </c>
      <c r="B1171" s="3" t="s">
        <v>4</v>
      </c>
      <c r="C1171" s="3" t="s">
        <v>637</v>
      </c>
      <c r="D1171" s="3" t="s">
        <v>1264</v>
      </c>
      <c r="E1171" s="14">
        <v>84.319779836172472</v>
      </c>
      <c r="F1171" s="4">
        <f>Tabella3[[#This Row],[Comunicazioni
'[N']]]/704223</f>
        <v>1.1973448728055243E-4</v>
      </c>
      <c r="G1171" s="2"/>
      <c r="H1171" s="4">
        <f>Tabella3[[#This Row],[PESO Comunicazioni 
'[%']]]*Tabella3[[#This Row],[Copertura 
'[No = 0 ; SI = 1']]]</f>
        <v>0</v>
      </c>
    </row>
    <row r="1172" spans="1:8" x14ac:dyDescent="0.35">
      <c r="A1172" s="3" t="s">
        <v>1292</v>
      </c>
      <c r="B1172" s="3" t="s">
        <v>4</v>
      </c>
      <c r="C1172" s="3" t="s">
        <v>637</v>
      </c>
      <c r="D1172" s="3" t="s">
        <v>1264</v>
      </c>
      <c r="E1172" s="14">
        <v>255.33188138201763</v>
      </c>
      <c r="F1172" s="4">
        <f>Tabella3[[#This Row],[Comunicazioni
'[N']]]/704223</f>
        <v>3.6257248255455678E-4</v>
      </c>
      <c r="G1172" s="2"/>
      <c r="H1172" s="4">
        <f>Tabella3[[#This Row],[PESO Comunicazioni 
'[%']]]*Tabella3[[#This Row],[Copertura 
'[No = 0 ; SI = 1']]]</f>
        <v>0</v>
      </c>
    </row>
    <row r="1173" spans="1:8" x14ac:dyDescent="0.35">
      <c r="A1173" s="3" t="s">
        <v>1293</v>
      </c>
      <c r="B1173" s="3" t="s">
        <v>4</v>
      </c>
      <c r="C1173" s="3" t="s">
        <v>637</v>
      </c>
      <c r="D1173" s="3" t="s">
        <v>1264</v>
      </c>
      <c r="E1173" s="14">
        <v>349.45858316190208</v>
      </c>
      <c r="F1173" s="4">
        <f>Tabella3[[#This Row],[Comunicazioni
'[N']]]/704223</f>
        <v>4.96232845507605E-4</v>
      </c>
      <c r="G1173" s="2"/>
      <c r="H1173" s="4">
        <f>Tabella3[[#This Row],[PESO Comunicazioni 
'[%']]]*Tabella3[[#This Row],[Copertura 
'[No = 0 ; SI = 1']]]</f>
        <v>0</v>
      </c>
    </row>
    <row r="1174" spans="1:8" x14ac:dyDescent="0.35">
      <c r="A1174" s="3" t="s">
        <v>1294</v>
      </c>
      <c r="B1174" s="3" t="s">
        <v>4</v>
      </c>
      <c r="C1174" s="3" t="s">
        <v>637</v>
      </c>
      <c r="D1174" s="3" t="s">
        <v>1264</v>
      </c>
      <c r="E1174" s="14">
        <v>776.62612765901395</v>
      </c>
      <c r="F1174" s="4">
        <f>Tabella3[[#This Row],[Comunicazioni
'[N']]]/704223</f>
        <v>1.1028127846705006E-3</v>
      </c>
      <c r="G1174" s="2"/>
      <c r="H1174" s="4">
        <f>Tabella3[[#This Row],[PESO Comunicazioni 
'[%']]]*Tabella3[[#This Row],[Copertura 
'[No = 0 ; SI = 1']]]</f>
        <v>0</v>
      </c>
    </row>
    <row r="1175" spans="1:8" x14ac:dyDescent="0.35">
      <c r="A1175" s="3" t="s">
        <v>1295</v>
      </c>
      <c r="B1175" s="3" t="s">
        <v>4</v>
      </c>
      <c r="C1175" s="3" t="s">
        <v>637</v>
      </c>
      <c r="D1175" s="3" t="s">
        <v>1264</v>
      </c>
      <c r="E1175" s="14">
        <v>37.690809016442032</v>
      </c>
      <c r="F1175" s="4">
        <f>Tabella3[[#This Row],[Comunicazioni
'[N']]]/704223</f>
        <v>5.3521127563913749E-5</v>
      </c>
      <c r="G1175" s="2"/>
      <c r="H1175" s="4">
        <f>Tabella3[[#This Row],[PESO Comunicazioni 
'[%']]]*Tabella3[[#This Row],[Copertura 
'[No = 0 ; SI = 1']]]</f>
        <v>0</v>
      </c>
    </row>
    <row r="1176" spans="1:8" x14ac:dyDescent="0.35">
      <c r="A1176" s="3" t="s">
        <v>1296</v>
      </c>
      <c r="B1176" s="3" t="s">
        <v>4</v>
      </c>
      <c r="C1176" s="3" t="s">
        <v>637</v>
      </c>
      <c r="D1176" s="3" t="s">
        <v>1264</v>
      </c>
      <c r="E1176" s="14">
        <v>129.82507426247972</v>
      </c>
      <c r="F1176" s="4">
        <f>Tabella3[[#This Row],[Comunicazioni
'[N']]]/704223</f>
        <v>1.8435222118913996E-4</v>
      </c>
      <c r="G1176" s="2"/>
      <c r="H1176" s="4">
        <f>Tabella3[[#This Row],[PESO Comunicazioni 
'[%']]]*Tabella3[[#This Row],[Copertura 
'[No = 0 ; SI = 1']]]</f>
        <v>0</v>
      </c>
    </row>
    <row r="1177" spans="1:8" x14ac:dyDescent="0.35">
      <c r="A1177" s="3" t="s">
        <v>1297</v>
      </c>
      <c r="B1177" s="3" t="s">
        <v>4</v>
      </c>
      <c r="C1177" s="3" t="s">
        <v>637</v>
      </c>
      <c r="D1177" s="3" t="s">
        <v>1264</v>
      </c>
      <c r="E1177" s="14">
        <v>647.49791318589882</v>
      </c>
      <c r="F1177" s="4">
        <f>Tabella3[[#This Row],[Comunicazioni
'[N']]]/704223</f>
        <v>9.1945010768733598E-4</v>
      </c>
      <c r="G1177" s="2"/>
      <c r="H1177" s="4">
        <f>Tabella3[[#This Row],[PESO Comunicazioni 
'[%']]]*Tabella3[[#This Row],[Copertura 
'[No = 0 ; SI = 1']]]</f>
        <v>0</v>
      </c>
    </row>
    <row r="1178" spans="1:8" x14ac:dyDescent="0.35">
      <c r="A1178" s="3" t="s">
        <v>1298</v>
      </c>
      <c r="B1178" s="3" t="s">
        <v>4</v>
      </c>
      <c r="C1178" s="3" t="s">
        <v>637</v>
      </c>
      <c r="D1178" s="3" t="s">
        <v>1264</v>
      </c>
      <c r="E1178" s="14">
        <v>59.879348993038093</v>
      </c>
      <c r="F1178" s="4">
        <f>Tabella3[[#This Row],[Comunicazioni
'[N']]]/704223</f>
        <v>8.5028959566839046E-5</v>
      </c>
      <c r="G1178" s="2"/>
      <c r="H1178" s="4">
        <f>Tabella3[[#This Row],[PESO Comunicazioni 
'[%']]]*Tabella3[[#This Row],[Copertura 
'[No = 0 ; SI = 1']]]</f>
        <v>0</v>
      </c>
    </row>
    <row r="1179" spans="1:8" x14ac:dyDescent="0.35">
      <c r="A1179" s="3" t="s">
        <v>1299</v>
      </c>
      <c r="B1179" s="3" t="s">
        <v>4</v>
      </c>
      <c r="C1179" s="3" t="s">
        <v>637</v>
      </c>
      <c r="D1179" s="3" t="s">
        <v>1264</v>
      </c>
      <c r="E1179" s="14">
        <v>338.21728114797827</v>
      </c>
      <c r="F1179" s="4">
        <f>Tabella3[[#This Row],[Comunicazioni
'[N']]]/704223</f>
        <v>4.8027014333240788E-4</v>
      </c>
      <c r="G1179" s="2"/>
      <c r="H1179" s="4">
        <f>Tabella3[[#This Row],[PESO Comunicazioni 
'[%']]]*Tabella3[[#This Row],[Copertura 
'[No = 0 ; SI = 1']]]</f>
        <v>0</v>
      </c>
    </row>
    <row r="1180" spans="1:8" x14ac:dyDescent="0.35">
      <c r="A1180" s="3" t="s">
        <v>1300</v>
      </c>
      <c r="B1180" s="3" t="s">
        <v>4</v>
      </c>
      <c r="C1180" s="3" t="s">
        <v>637</v>
      </c>
      <c r="D1180" s="3" t="s">
        <v>1264</v>
      </c>
      <c r="E1180" s="14">
        <v>84.444968922826291</v>
      </c>
      <c r="F1180" s="4">
        <f>Tabella3[[#This Row],[Comunicazioni
'[N']]]/704223</f>
        <v>1.1991225637734963E-4</v>
      </c>
      <c r="G1180" s="2"/>
      <c r="H1180" s="4">
        <f>Tabella3[[#This Row],[PESO Comunicazioni 
'[%']]]*Tabella3[[#This Row],[Copertura 
'[No = 0 ; SI = 1']]]</f>
        <v>0</v>
      </c>
    </row>
    <row r="1181" spans="1:8" x14ac:dyDescent="0.35">
      <c r="A1181" s="3" t="s">
        <v>1301</v>
      </c>
      <c r="B1181" s="3" t="s">
        <v>4</v>
      </c>
      <c r="C1181" s="3" t="s">
        <v>637</v>
      </c>
      <c r="D1181" s="3" t="s">
        <v>1264</v>
      </c>
      <c r="E1181" s="14">
        <v>91.633508899422367</v>
      </c>
      <c r="F1181" s="4">
        <f>Tabella3[[#This Row],[Comunicazioni
'[N']]]/704223</f>
        <v>1.3012001723803734E-4</v>
      </c>
      <c r="G1181" s="2"/>
      <c r="H1181" s="4">
        <f>Tabella3[[#This Row],[PESO Comunicazioni 
'[%']]]*Tabella3[[#This Row],[Copertura 
'[No = 0 ; SI = 1']]]</f>
        <v>0</v>
      </c>
    </row>
    <row r="1182" spans="1:8" x14ac:dyDescent="0.35">
      <c r="A1182" s="3" t="s">
        <v>1302</v>
      </c>
      <c r="B1182" s="3" t="s">
        <v>4</v>
      </c>
      <c r="C1182" s="3" t="s">
        <v>637</v>
      </c>
      <c r="D1182" s="3" t="s">
        <v>1264</v>
      </c>
      <c r="E1182" s="14">
        <v>21.81448540986522</v>
      </c>
      <c r="F1182" s="4">
        <f>Tabella3[[#This Row],[Comunicazioni
'[N']]]/704223</f>
        <v>3.0976672744095575E-5</v>
      </c>
      <c r="G1182" s="2"/>
      <c r="H1182" s="4">
        <f>Tabella3[[#This Row],[PESO Comunicazioni 
'[%']]]*Tabella3[[#This Row],[Copertura 
'[No = 0 ; SI = 1']]]</f>
        <v>0</v>
      </c>
    </row>
    <row r="1183" spans="1:8" x14ac:dyDescent="0.35">
      <c r="A1183" s="3" t="s">
        <v>1303</v>
      </c>
      <c r="B1183" s="3" t="s">
        <v>4</v>
      </c>
      <c r="C1183" s="3" t="s">
        <v>637</v>
      </c>
      <c r="D1183" s="3" t="s">
        <v>1264</v>
      </c>
      <c r="E1183" s="14">
        <v>468.16754449711181</v>
      </c>
      <c r="F1183" s="4">
        <f>Tabella3[[#This Row],[Comunicazioni
'[N']]]/704223</f>
        <v>6.6480013361834502E-4</v>
      </c>
      <c r="G1183" s="2"/>
      <c r="H1183" s="4">
        <f>Tabella3[[#This Row],[PESO Comunicazioni 
'[%']]]*Tabella3[[#This Row],[Copertura 
'[No = 0 ; SI = 1']]]</f>
        <v>0</v>
      </c>
    </row>
    <row r="1184" spans="1:8" x14ac:dyDescent="0.35">
      <c r="A1184" s="3" t="s">
        <v>1304</v>
      </c>
      <c r="B1184" s="3" t="s">
        <v>4</v>
      </c>
      <c r="C1184" s="3" t="s">
        <v>637</v>
      </c>
      <c r="D1184" s="3" t="s">
        <v>1264</v>
      </c>
      <c r="E1184" s="14">
        <v>673.36818601955304</v>
      </c>
      <c r="F1184" s="4">
        <f>Tabella3[[#This Row],[Comunicazioni
'[N']]]/704223</f>
        <v>9.5618601780906481E-4</v>
      </c>
      <c r="G1184" s="2"/>
      <c r="H1184" s="4">
        <f>Tabella3[[#This Row],[PESO Comunicazioni 
'[%']]]*Tabella3[[#This Row],[Copertura 
'[No = 0 ; SI = 1']]]</f>
        <v>0</v>
      </c>
    </row>
    <row r="1185" spans="1:8" x14ac:dyDescent="0.35">
      <c r="A1185" s="3" t="s">
        <v>1305</v>
      </c>
      <c r="B1185" s="3" t="s">
        <v>4</v>
      </c>
      <c r="C1185" s="3" t="s">
        <v>637</v>
      </c>
      <c r="D1185" s="3" t="s">
        <v>1264</v>
      </c>
      <c r="E1185" s="14">
        <v>176.0181523187677</v>
      </c>
      <c r="F1185" s="4">
        <f>Tabella3[[#This Row],[Comunicazioni
'[N']]]/704223</f>
        <v>2.4994661111433125E-4</v>
      </c>
      <c r="G1185" s="2"/>
      <c r="H1185" s="4">
        <f>Tabella3[[#This Row],[PESO Comunicazioni 
'[%']]]*Tabella3[[#This Row],[Copertura 
'[No = 0 ; SI = 1']]]</f>
        <v>0</v>
      </c>
    </row>
    <row r="1186" spans="1:8" x14ac:dyDescent="0.35">
      <c r="A1186" s="3" t="s">
        <v>1306</v>
      </c>
      <c r="B1186" s="3" t="s">
        <v>4</v>
      </c>
      <c r="C1186" s="3" t="s">
        <v>637</v>
      </c>
      <c r="D1186" s="3" t="s">
        <v>1264</v>
      </c>
      <c r="E1186" s="14">
        <v>177.5143705856911</v>
      </c>
      <c r="F1186" s="4">
        <f>Tabella3[[#This Row],[Comunicazioni
'[N']]]/704223</f>
        <v>2.5207124814965017E-4</v>
      </c>
      <c r="G1186" s="2"/>
      <c r="H1186" s="4">
        <f>Tabella3[[#This Row],[PESO Comunicazioni 
'[%']]]*Tabella3[[#This Row],[Copertura 
'[No = 0 ; SI = 1']]]</f>
        <v>0</v>
      </c>
    </row>
    <row r="1187" spans="1:8" x14ac:dyDescent="0.35">
      <c r="A1187" s="3" t="s">
        <v>1307</v>
      </c>
      <c r="B1187" s="3" t="s">
        <v>4</v>
      </c>
      <c r="C1187" s="3" t="s">
        <v>637</v>
      </c>
      <c r="D1187" s="3" t="s">
        <v>1264</v>
      </c>
      <c r="E1187" s="14">
        <v>94.070914356095443</v>
      </c>
      <c r="F1187" s="4">
        <f>Tabella3[[#This Row],[Comunicazioni
'[N']]]/704223</f>
        <v>1.335811445466783E-4</v>
      </c>
      <c r="G1187" s="2"/>
      <c r="H1187" s="4">
        <f>Tabella3[[#This Row],[PESO Comunicazioni 
'[%']]]*Tabella3[[#This Row],[Copertura 
'[No = 0 ; SI = 1']]]</f>
        <v>0</v>
      </c>
    </row>
    <row r="1188" spans="1:8" x14ac:dyDescent="0.35">
      <c r="A1188" s="3" t="s">
        <v>1308</v>
      </c>
      <c r="B1188" s="3" t="s">
        <v>4</v>
      </c>
      <c r="C1188" s="3" t="s">
        <v>637</v>
      </c>
      <c r="D1188" s="3" t="s">
        <v>1264</v>
      </c>
      <c r="E1188" s="14">
        <v>42.690809016442032</v>
      </c>
      <c r="F1188" s="4">
        <f>Tabella3[[#This Row],[Comunicazioni
'[N']]]/704223</f>
        <v>6.0621151277992955E-5</v>
      </c>
      <c r="G1188" s="2"/>
      <c r="H1188" s="4">
        <f>Tabella3[[#This Row],[PESO Comunicazioni 
'[%']]]*Tabella3[[#This Row],[Copertura 
'[No = 0 ; SI = 1']]]</f>
        <v>0</v>
      </c>
    </row>
    <row r="1189" spans="1:8" x14ac:dyDescent="0.35">
      <c r="A1189" s="3" t="s">
        <v>1309</v>
      </c>
      <c r="B1189" s="3" t="s">
        <v>4</v>
      </c>
      <c r="C1189" s="3" t="s">
        <v>637</v>
      </c>
      <c r="D1189" s="3" t="s">
        <v>1264</v>
      </c>
      <c r="E1189" s="14">
        <v>198.76777414546007</v>
      </c>
      <c r="F1189" s="4">
        <f>Tabella3[[#This Row],[Comunicazioni
'[N']]]/704223</f>
        <v>2.8225118200550118E-4</v>
      </c>
      <c r="G1189" s="2"/>
      <c r="H1189" s="4">
        <f>Tabella3[[#This Row],[PESO Comunicazioni 
'[%']]]*Tabella3[[#This Row],[Copertura 
'[No = 0 ; SI = 1']]]</f>
        <v>0</v>
      </c>
    </row>
    <row r="1190" spans="1:8" x14ac:dyDescent="0.35">
      <c r="A1190" s="3" t="s">
        <v>1310</v>
      </c>
      <c r="B1190" s="3" t="s">
        <v>4</v>
      </c>
      <c r="C1190" s="3" t="s">
        <v>637</v>
      </c>
      <c r="D1190" s="3" t="s">
        <v>1264</v>
      </c>
      <c r="E1190" s="14">
        <v>34.627458126499796</v>
      </c>
      <c r="F1190" s="4">
        <f>Tabella3[[#This Row],[Comunicazioni
'[N']]]/704223</f>
        <v>4.9171154771286648E-5</v>
      </c>
      <c r="G1190" s="2"/>
      <c r="H1190" s="4">
        <f>Tabella3[[#This Row],[PESO Comunicazioni 
'[%']]]*Tabella3[[#This Row],[Copertura 
'[No = 0 ; SI = 1']]]</f>
        <v>0</v>
      </c>
    </row>
    <row r="1191" spans="1:8" x14ac:dyDescent="0.35">
      <c r="A1191" s="3" t="s">
        <v>1311</v>
      </c>
      <c r="B1191" s="3" t="s">
        <v>4</v>
      </c>
      <c r="C1191" s="3" t="s">
        <v>637</v>
      </c>
      <c r="D1191" s="3" t="s">
        <v>1264</v>
      </c>
      <c r="E1191" s="14">
        <v>163.6998851758259</v>
      </c>
      <c r="F1191" s="4">
        <f>Tabella3[[#This Row],[Comunicazioni
'[N']]]/704223</f>
        <v>2.3245461334808136E-4</v>
      </c>
      <c r="G1191" s="2"/>
      <c r="H1191" s="4">
        <f>Tabella3[[#This Row],[PESO Comunicazioni 
'[%']]]*Tabella3[[#This Row],[Copertura 
'[No = 0 ; SI = 1']]]</f>
        <v>0</v>
      </c>
    </row>
    <row r="1192" spans="1:8" x14ac:dyDescent="0.35">
      <c r="A1192" s="3" t="s">
        <v>1312</v>
      </c>
      <c r="B1192" s="3" t="s">
        <v>4</v>
      </c>
      <c r="C1192" s="3" t="s">
        <v>637</v>
      </c>
      <c r="D1192" s="3" t="s">
        <v>1264</v>
      </c>
      <c r="E1192" s="14">
        <v>2407.3263772863293</v>
      </c>
      <c r="F1192" s="4">
        <f>Tabella3[[#This Row],[Comunicazioni
'[N']]]/704223</f>
        <v>3.4184148732522642E-3</v>
      </c>
      <c r="G1192" s="2"/>
      <c r="H1192" s="4">
        <f>Tabella3[[#This Row],[PESO Comunicazioni 
'[%']]]*Tabella3[[#This Row],[Copertura 
'[No = 0 ; SI = 1']]]</f>
        <v>0</v>
      </c>
    </row>
    <row r="1193" spans="1:8" x14ac:dyDescent="0.35">
      <c r="A1193" s="3" t="s">
        <v>1313</v>
      </c>
      <c r="B1193" s="3" t="s">
        <v>4</v>
      </c>
      <c r="C1193" s="3" t="s">
        <v>637</v>
      </c>
      <c r="D1193" s="3" t="s">
        <v>1264</v>
      </c>
      <c r="E1193" s="14">
        <v>64.254916252999593</v>
      </c>
      <c r="F1193" s="4">
        <f>Tabella3[[#This Row],[Comunicazioni
'[N']]]/704223</f>
        <v>9.1242285828494084E-5</v>
      </c>
      <c r="G1193" s="2"/>
      <c r="H1193" s="4">
        <f>Tabella3[[#This Row],[PESO Comunicazioni 
'[%']]]*Tabella3[[#This Row],[Copertura 
'[No = 0 ; SI = 1']]]</f>
        <v>0</v>
      </c>
    </row>
    <row r="1194" spans="1:8" x14ac:dyDescent="0.35">
      <c r="A1194" s="3" t="s">
        <v>2414</v>
      </c>
      <c r="B1194" s="3" t="s">
        <v>4</v>
      </c>
      <c r="C1194" s="3" t="s">
        <v>8</v>
      </c>
      <c r="D1194" s="3" t="s">
        <v>373</v>
      </c>
      <c r="E1194" s="14">
        <v>19.438918149903728</v>
      </c>
      <c r="F1194" s="4">
        <f>Tabella3[[#This Row],[Comunicazioni
'[N']]]/704223</f>
        <v>2.7603355968072228E-5</v>
      </c>
      <c r="G1194" s="2"/>
      <c r="H1194" s="4">
        <f>Tabella3[[#This Row],[PESO Comunicazioni 
'[%']]]*Tabella3[[#This Row],[Copertura 
'[No = 0 ; SI = 1']]]</f>
        <v>0</v>
      </c>
    </row>
    <row r="1195" spans="1:8" x14ac:dyDescent="0.35">
      <c r="A1195" s="3" t="s">
        <v>2409</v>
      </c>
      <c r="B1195" s="3" t="s">
        <v>4</v>
      </c>
      <c r="C1195" s="3" t="s">
        <v>8</v>
      </c>
      <c r="D1195" s="3" t="s">
        <v>9</v>
      </c>
      <c r="E1195" s="14">
        <v>15.752647213153626</v>
      </c>
      <c r="F1195" s="4">
        <f>Tabella3[[#This Row],[Comunicazioni
'[N']]]/704223</f>
        <v>2.2368833754582888E-5</v>
      </c>
      <c r="G1195" s="2"/>
      <c r="H1195" s="4">
        <f>Tabella3[[#This Row],[PESO Comunicazioni 
'[%']]]*Tabella3[[#This Row],[Copertura 
'[No = 0 ; SI = 1']]]</f>
        <v>0</v>
      </c>
    </row>
    <row r="1196" spans="1:8" x14ac:dyDescent="0.35">
      <c r="A1196" s="3" t="s">
        <v>2408</v>
      </c>
      <c r="B1196" s="3" t="s">
        <v>4</v>
      </c>
      <c r="C1196" s="3" t="s">
        <v>8</v>
      </c>
      <c r="D1196" s="3" t="s">
        <v>9</v>
      </c>
      <c r="E1196" s="14">
        <v>70.129727166345759</v>
      </c>
      <c r="F1196" s="4">
        <f>Tabella3[[#This Row],[Comunicazioni
'[N']]]/704223</f>
        <v>9.9584545188591904E-5</v>
      </c>
      <c r="G1196" s="2"/>
      <c r="H1196" s="4">
        <f>Tabella3[[#This Row],[PESO Comunicazioni 
'[%']]]*Tabella3[[#This Row],[Copertura 
'[No = 0 ; SI = 1']]]</f>
        <v>0</v>
      </c>
    </row>
    <row r="1197" spans="1:8" x14ac:dyDescent="0.35">
      <c r="A1197" s="3" t="s">
        <v>7</v>
      </c>
      <c r="B1197" s="3" t="s">
        <v>4</v>
      </c>
      <c r="C1197" s="3" t="s">
        <v>8</v>
      </c>
      <c r="D1197" s="3" t="s">
        <v>9</v>
      </c>
      <c r="E1197" s="14">
        <v>1556.0591772617399</v>
      </c>
      <c r="F1197" s="4">
        <f>Tabella3[[#This Row],[Comunicazioni
'[N']]]/704223</f>
        <v>2.209611411813786E-3</v>
      </c>
      <c r="G1197" s="2"/>
      <c r="H1197" s="4">
        <f>Tabella3[[#This Row],[PESO Comunicazioni 
'[%']]]*Tabella3[[#This Row],[Copertura 
'[No = 0 ; SI = 1']]]</f>
        <v>0</v>
      </c>
    </row>
    <row r="1198" spans="1:8" x14ac:dyDescent="0.35">
      <c r="A1198" s="3" t="s">
        <v>10</v>
      </c>
      <c r="B1198" s="3" t="s">
        <v>4</v>
      </c>
      <c r="C1198" s="3" t="s">
        <v>8</v>
      </c>
      <c r="D1198" s="3" t="s">
        <v>9</v>
      </c>
      <c r="E1198" s="14">
        <v>140.94723796267226</v>
      </c>
      <c r="F1198" s="4">
        <f>Tabella3[[#This Row],[Comunicazioni
'[N']]]/704223</f>
        <v>2.0014574639378756E-4</v>
      </c>
      <c r="G1198" s="2"/>
      <c r="H1198" s="4">
        <f>Tabella3[[#This Row],[PESO Comunicazioni 
'[%']]]*Tabella3[[#This Row],[Copertura 
'[No = 0 ; SI = 1']]]</f>
        <v>0</v>
      </c>
    </row>
    <row r="1199" spans="1:8" x14ac:dyDescent="0.35">
      <c r="A1199" s="3" t="s">
        <v>11</v>
      </c>
      <c r="B1199" s="3" t="s">
        <v>4</v>
      </c>
      <c r="C1199" s="3" t="s">
        <v>8</v>
      </c>
      <c r="D1199" s="3" t="s">
        <v>9</v>
      </c>
      <c r="E1199" s="14">
        <v>97.069401662864806</v>
      </c>
      <c r="F1199" s="4">
        <f>Tabella3[[#This Row],[Comunicazioni
'[N']]]/704223</f>
        <v>1.378390107435639E-4</v>
      </c>
      <c r="G1199" s="2"/>
      <c r="H1199" s="4">
        <f>Tabella3[[#This Row],[PESO Comunicazioni 
'[%']]]*Tabella3[[#This Row],[Copertura 
'[No = 0 ; SI = 1']]]</f>
        <v>0</v>
      </c>
    </row>
    <row r="1200" spans="1:8" x14ac:dyDescent="0.35">
      <c r="A1200" s="3" t="s">
        <v>12</v>
      </c>
      <c r="B1200" s="3" t="s">
        <v>4</v>
      </c>
      <c r="C1200" s="3" t="s">
        <v>8</v>
      </c>
      <c r="D1200" s="3" t="s">
        <v>9</v>
      </c>
      <c r="E1200" s="14">
        <v>158.6998851758259</v>
      </c>
      <c r="F1200" s="4">
        <f>Tabella3[[#This Row],[Comunicazioni
'[N']]]/704223</f>
        <v>2.2535458963400214E-4</v>
      </c>
      <c r="G1200" s="2"/>
      <c r="H1200" s="4">
        <f>Tabella3[[#This Row],[PESO Comunicazioni 
'[%']]]*Tabella3[[#This Row],[Copertura 
'[No = 0 ; SI = 1']]]</f>
        <v>0</v>
      </c>
    </row>
    <row r="1201" spans="1:8" x14ac:dyDescent="0.35">
      <c r="A1201" s="3" t="s">
        <v>13</v>
      </c>
      <c r="B1201" s="3" t="s">
        <v>4</v>
      </c>
      <c r="C1201" s="3" t="s">
        <v>8</v>
      </c>
      <c r="D1201" s="3" t="s">
        <v>9</v>
      </c>
      <c r="E1201" s="14">
        <v>345.77685030484395</v>
      </c>
      <c r="F1201" s="4">
        <f>Tabella3[[#This Row],[Comunicazioni
'[N']]]/704223</f>
        <v>4.9100476738880145E-4</v>
      </c>
      <c r="G1201" s="2"/>
      <c r="H1201" s="4">
        <f>Tabella3[[#This Row],[PESO Comunicazioni 
'[%']]]*Tabella3[[#This Row],[Copertura 
'[No = 0 ; SI = 1']]]</f>
        <v>0</v>
      </c>
    </row>
    <row r="1202" spans="1:8" x14ac:dyDescent="0.35">
      <c r="A1202" s="3" t="s">
        <v>14</v>
      </c>
      <c r="B1202" s="3" t="s">
        <v>4</v>
      </c>
      <c r="C1202" s="3" t="s">
        <v>8</v>
      </c>
      <c r="D1202" s="3" t="s">
        <v>9</v>
      </c>
      <c r="E1202" s="14">
        <v>1484.6232844982974</v>
      </c>
      <c r="F1202" s="4">
        <f>Tabella3[[#This Row],[Comunicazioni
'[N']]]/704223</f>
        <v>2.108172105282414E-3</v>
      </c>
      <c r="G1202" s="2"/>
      <c r="H1202" s="4">
        <f>Tabella3[[#This Row],[PESO Comunicazioni 
'[%']]]*Tabella3[[#This Row],[Copertura 
'[No = 0 ; SI = 1']]]</f>
        <v>0</v>
      </c>
    </row>
    <row r="1203" spans="1:8" x14ac:dyDescent="0.35">
      <c r="A1203" s="3" t="s">
        <v>15</v>
      </c>
      <c r="B1203" s="3" t="s">
        <v>4</v>
      </c>
      <c r="C1203" s="3" t="s">
        <v>8</v>
      </c>
      <c r="D1203" s="3" t="s">
        <v>9</v>
      </c>
      <c r="E1203" s="14">
        <v>163.13729063249897</v>
      </c>
      <c r="F1203" s="4">
        <f>Tabella3[[#This Row],[Comunicazioni
'[N']]]/704223</f>
        <v>2.3165572642827481E-4</v>
      </c>
      <c r="G1203" s="2"/>
      <c r="H1203" s="4">
        <f>Tabella3[[#This Row],[PESO Comunicazioni 
'[%']]]*Tabella3[[#This Row],[Copertura 
'[No = 0 ; SI = 1']]]</f>
        <v>0</v>
      </c>
    </row>
    <row r="1204" spans="1:8" x14ac:dyDescent="0.35">
      <c r="A1204" s="3" t="s">
        <v>16</v>
      </c>
      <c r="B1204" s="3" t="s">
        <v>4</v>
      </c>
      <c r="C1204" s="3" t="s">
        <v>8</v>
      </c>
      <c r="D1204" s="3" t="s">
        <v>9</v>
      </c>
      <c r="E1204" s="14">
        <v>186.07847782224866</v>
      </c>
      <c r="F1204" s="4">
        <f>Tabella3[[#This Row],[Comunicazioni
'[N']]]/704223</f>
        <v>2.6423232104354536E-4</v>
      </c>
      <c r="G1204" s="2"/>
      <c r="H1204" s="4">
        <f>Tabella3[[#This Row],[PESO Comunicazioni 
'[%']]]*Tabella3[[#This Row],[Copertura 
'[No = 0 ; SI = 1']]]</f>
        <v>0</v>
      </c>
    </row>
    <row r="1205" spans="1:8" x14ac:dyDescent="0.35">
      <c r="A1205" s="3" t="s">
        <v>17</v>
      </c>
      <c r="B1205" s="3" t="s">
        <v>4</v>
      </c>
      <c r="C1205" s="3" t="s">
        <v>8</v>
      </c>
      <c r="D1205" s="3" t="s">
        <v>9</v>
      </c>
      <c r="E1205" s="14">
        <v>173.57620878240272</v>
      </c>
      <c r="F1205" s="4">
        <f>Tabella3[[#This Row],[Comunicazioni
'[N']]]/704223</f>
        <v>2.4647903971100447E-4</v>
      </c>
      <c r="G1205" s="2"/>
      <c r="H1205" s="4">
        <f>Tabella3[[#This Row],[PESO Comunicazioni 
'[%']]]*Tabella3[[#This Row],[Copertura 
'[No = 0 ; SI = 1']]]</f>
        <v>0</v>
      </c>
    </row>
    <row r="1206" spans="1:8" x14ac:dyDescent="0.35">
      <c r="A1206" s="3" t="s">
        <v>18</v>
      </c>
      <c r="B1206" s="3" t="s">
        <v>4</v>
      </c>
      <c r="C1206" s="3" t="s">
        <v>8</v>
      </c>
      <c r="D1206" s="3" t="s">
        <v>9</v>
      </c>
      <c r="E1206" s="14">
        <v>204.57772147563333</v>
      </c>
      <c r="F1206" s="4">
        <f>Tabella3[[#This Row],[Comunicazioni
'[N']]]/704223</f>
        <v>2.9050133476985743E-4</v>
      </c>
      <c r="G1206" s="2"/>
      <c r="H1206" s="4">
        <f>Tabella3[[#This Row],[PESO Comunicazioni 
'[%']]]*Tabella3[[#This Row],[Copertura 
'[No = 0 ; SI = 1']]]</f>
        <v>0</v>
      </c>
    </row>
    <row r="1207" spans="1:8" x14ac:dyDescent="0.35">
      <c r="A1207" s="3" t="s">
        <v>19</v>
      </c>
      <c r="B1207" s="3" t="s">
        <v>4</v>
      </c>
      <c r="C1207" s="3" t="s">
        <v>8</v>
      </c>
      <c r="D1207" s="3" t="s">
        <v>9</v>
      </c>
      <c r="E1207" s="14">
        <v>1194.2189760669537</v>
      </c>
      <c r="F1207" s="4">
        <f>Tabella3[[#This Row],[Comunicazioni
'[N']]]/704223</f>
        <v>1.6957966099757516E-3</v>
      </c>
      <c r="G1207" s="2"/>
      <c r="H1207" s="4">
        <f>Tabella3[[#This Row],[PESO Comunicazioni 
'[%']]]*Tabella3[[#This Row],[Copertura 
'[No = 0 ; SI = 1']]]</f>
        <v>0</v>
      </c>
    </row>
    <row r="1208" spans="1:8" x14ac:dyDescent="0.35">
      <c r="A1208" s="3" t="s">
        <v>20</v>
      </c>
      <c r="B1208" s="3" t="s">
        <v>4</v>
      </c>
      <c r="C1208" s="3" t="s">
        <v>8</v>
      </c>
      <c r="D1208" s="3" t="s">
        <v>9</v>
      </c>
      <c r="E1208" s="14">
        <v>1464.1149646855288</v>
      </c>
      <c r="F1208" s="4">
        <f>Tabella3[[#This Row],[Comunicazioni
'[N']]]/704223</f>
        <v>2.0790501938810985E-3</v>
      </c>
      <c r="G1208" s="2"/>
      <c r="H1208" s="4">
        <f>Tabella3[[#This Row],[PESO Comunicazioni 
'[%']]]*Tabella3[[#This Row],[Copertura 
'[No = 0 ; SI = 1']]]</f>
        <v>0</v>
      </c>
    </row>
    <row r="1209" spans="1:8" x14ac:dyDescent="0.35">
      <c r="A1209" s="3" t="s">
        <v>21</v>
      </c>
      <c r="B1209" s="3" t="s">
        <v>4</v>
      </c>
      <c r="C1209" s="3" t="s">
        <v>8</v>
      </c>
      <c r="D1209" s="3" t="s">
        <v>9</v>
      </c>
      <c r="E1209" s="14">
        <v>2027.5222985033338</v>
      </c>
      <c r="F1209" s="4">
        <f>Tabella3[[#This Row],[Comunicazioni
'[N']]]/704223</f>
        <v>2.8790912800396094E-3</v>
      </c>
      <c r="G1209" s="2"/>
      <c r="H1209" s="4">
        <f>Tabella3[[#This Row],[PESO Comunicazioni 
'[%']]]*Tabella3[[#This Row],[Copertura 
'[No = 0 ; SI = 1']]]</f>
        <v>0</v>
      </c>
    </row>
    <row r="1210" spans="1:8" x14ac:dyDescent="0.35">
      <c r="A1210" s="3" t="s">
        <v>22</v>
      </c>
      <c r="B1210" s="3" t="s">
        <v>4</v>
      </c>
      <c r="C1210" s="3" t="s">
        <v>8</v>
      </c>
      <c r="D1210" s="3" t="s">
        <v>9</v>
      </c>
      <c r="E1210" s="14">
        <v>3610.4441851325746</v>
      </c>
      <c r="F1210" s="4">
        <f>Tabella3[[#This Row],[Comunicazioni
'[N']]]/704223</f>
        <v>5.1268478665601304E-3</v>
      </c>
      <c r="G1210" s="2"/>
      <c r="H1210" s="4">
        <f>Tabella3[[#This Row],[PESO Comunicazioni 
'[%']]]*Tabella3[[#This Row],[Copertura 
'[No = 0 ; SI = 1']]]</f>
        <v>0</v>
      </c>
    </row>
    <row r="1211" spans="1:8" x14ac:dyDescent="0.35">
      <c r="A1211" s="3" t="s">
        <v>23</v>
      </c>
      <c r="B1211" s="3" t="s">
        <v>4</v>
      </c>
      <c r="C1211" s="3" t="s">
        <v>8</v>
      </c>
      <c r="D1211" s="3" t="s">
        <v>9</v>
      </c>
      <c r="E1211" s="14">
        <v>177.88842515242197</v>
      </c>
      <c r="F1211" s="4">
        <f>Tabella3[[#This Row],[Comunicazioni
'[N']]]/704223</f>
        <v>2.5260240740847994E-4</v>
      </c>
      <c r="G1211" s="2"/>
      <c r="H1211" s="4">
        <f>Tabella3[[#This Row],[PESO Comunicazioni 
'[%']]]*Tabella3[[#This Row],[Copertura 
'[No = 0 ; SI = 1']]]</f>
        <v>0</v>
      </c>
    </row>
    <row r="1212" spans="1:8" x14ac:dyDescent="0.35">
      <c r="A1212" s="3" t="s">
        <v>24</v>
      </c>
      <c r="B1212" s="3" t="s">
        <v>4</v>
      </c>
      <c r="C1212" s="3" t="s">
        <v>8</v>
      </c>
      <c r="D1212" s="3" t="s">
        <v>9</v>
      </c>
      <c r="E1212" s="14">
        <v>404.90960285765095</v>
      </c>
      <c r="F1212" s="4">
        <f>Tabella3[[#This Row],[Comunicazioni
'[N']]]/704223</f>
        <v>5.7497355646954297E-4</v>
      </c>
      <c r="G1212" s="2"/>
      <c r="H1212" s="4">
        <f>Tabella3[[#This Row],[PESO Comunicazioni 
'[%']]]*Tabella3[[#This Row],[Copertura 
'[No = 0 ; SI = 1']]]</f>
        <v>0</v>
      </c>
    </row>
    <row r="1213" spans="1:8" x14ac:dyDescent="0.35">
      <c r="A1213" s="3" t="s">
        <v>25</v>
      </c>
      <c r="B1213" s="3" t="s">
        <v>4</v>
      </c>
      <c r="C1213" s="3" t="s">
        <v>8</v>
      </c>
      <c r="D1213" s="3" t="s">
        <v>9</v>
      </c>
      <c r="E1213" s="14">
        <v>436.03327925107419</v>
      </c>
      <c r="F1213" s="4">
        <f>Tabella3[[#This Row],[Comunicazioni
'[N']]]/704223</f>
        <v>6.1916932456206942E-4</v>
      </c>
      <c r="G1213" s="2"/>
      <c r="H1213" s="4">
        <f>Tabella3[[#This Row],[PESO Comunicazioni 
'[%']]]*Tabella3[[#This Row],[Copertura 
'[No = 0 ; SI = 1']]]</f>
        <v>0</v>
      </c>
    </row>
    <row r="1214" spans="1:8" x14ac:dyDescent="0.35">
      <c r="A1214" s="3" t="s">
        <v>26</v>
      </c>
      <c r="B1214" s="3" t="s">
        <v>4</v>
      </c>
      <c r="C1214" s="3" t="s">
        <v>8</v>
      </c>
      <c r="D1214" s="3" t="s">
        <v>9</v>
      </c>
      <c r="E1214" s="14">
        <v>178.5143705856911</v>
      </c>
      <c r="F1214" s="4">
        <f>Tabella3[[#This Row],[Comunicazioni
'[N']]]/704223</f>
        <v>2.5349125289246603E-4</v>
      </c>
      <c r="G1214" s="2"/>
      <c r="H1214" s="4">
        <f>Tabella3[[#This Row],[PESO Comunicazioni 
'[%']]]*Tabella3[[#This Row],[Copertura 
'[No = 0 ; SI = 1']]]</f>
        <v>0</v>
      </c>
    </row>
    <row r="1215" spans="1:8" x14ac:dyDescent="0.35">
      <c r="A1215" s="3" t="s">
        <v>27</v>
      </c>
      <c r="B1215" s="3" t="s">
        <v>4</v>
      </c>
      <c r="C1215" s="3" t="s">
        <v>8</v>
      </c>
      <c r="D1215" s="3" t="s">
        <v>9</v>
      </c>
      <c r="E1215" s="14">
        <v>187.9517760423642</v>
      </c>
      <c r="F1215" s="4">
        <f>Tabella3[[#This Row],[Comunicazioni
'[N']]]/704223</f>
        <v>2.6689241340081794E-4</v>
      </c>
      <c r="G1215" s="2"/>
      <c r="H1215" s="4">
        <f>Tabella3[[#This Row],[PESO Comunicazioni 
'[%']]]*Tabella3[[#This Row],[Copertura 
'[No = 0 ; SI = 1']]]</f>
        <v>0</v>
      </c>
    </row>
    <row r="1216" spans="1:8" x14ac:dyDescent="0.35">
      <c r="A1216" s="3" t="s">
        <v>28</v>
      </c>
      <c r="B1216" s="3" t="s">
        <v>4</v>
      </c>
      <c r="C1216" s="3" t="s">
        <v>8</v>
      </c>
      <c r="D1216" s="3" t="s">
        <v>9</v>
      </c>
      <c r="E1216" s="14">
        <v>36.752647213153622</v>
      </c>
      <c r="F1216" s="4">
        <f>Tabella3[[#This Row],[Comunicazioni
'[N']]]/704223</f>
        <v>5.2188933353715546E-5</v>
      </c>
      <c r="G1216" s="2"/>
      <c r="H1216" s="4">
        <f>Tabella3[[#This Row],[PESO Comunicazioni 
'[%']]]*Tabella3[[#This Row],[Copertura 
'[No = 0 ; SI = 1']]]</f>
        <v>0</v>
      </c>
    </row>
    <row r="1217" spans="1:8" x14ac:dyDescent="0.35">
      <c r="A1217" s="3" t="s">
        <v>29</v>
      </c>
      <c r="B1217" s="3" t="s">
        <v>4</v>
      </c>
      <c r="C1217" s="3" t="s">
        <v>8</v>
      </c>
      <c r="D1217" s="3" t="s">
        <v>9</v>
      </c>
      <c r="E1217" s="14">
        <v>388.7180374945936</v>
      </c>
      <c r="F1217" s="4">
        <f>Tabella3[[#This Row],[Comunicazioni
'[N']]]/704223</f>
        <v>5.5198145686038882E-4</v>
      </c>
      <c r="G1217" s="2"/>
      <c r="H1217" s="4">
        <f>Tabella3[[#This Row],[PESO Comunicazioni 
'[%']]]*Tabella3[[#This Row],[Copertura 
'[No = 0 ; SI = 1']]]</f>
        <v>0</v>
      </c>
    </row>
    <row r="1218" spans="1:8" x14ac:dyDescent="0.35">
      <c r="A1218" s="3" t="s">
        <v>30</v>
      </c>
      <c r="B1218" s="3" t="s">
        <v>4</v>
      </c>
      <c r="C1218" s="3" t="s">
        <v>8</v>
      </c>
      <c r="D1218" s="3" t="s">
        <v>9</v>
      </c>
      <c r="E1218" s="14">
        <v>1674.1904171213164</v>
      </c>
      <c r="F1218" s="4">
        <f>Tabella3[[#This Row],[Comunicazioni
'[N']]]/704223</f>
        <v>2.3773583326891006E-3</v>
      </c>
      <c r="G1218" s="2"/>
      <c r="H1218" s="4">
        <f>Tabella3[[#This Row],[PESO Comunicazioni 
'[%']]]*Tabella3[[#This Row],[Copertura 
'[No = 0 ; SI = 1']]]</f>
        <v>0</v>
      </c>
    </row>
    <row r="1219" spans="1:8" x14ac:dyDescent="0.35">
      <c r="A1219" s="3" t="s">
        <v>31</v>
      </c>
      <c r="B1219" s="3" t="s">
        <v>4</v>
      </c>
      <c r="C1219" s="3" t="s">
        <v>8</v>
      </c>
      <c r="D1219" s="3" t="s">
        <v>9</v>
      </c>
      <c r="E1219" s="14">
        <v>163.51285789246049</v>
      </c>
      <c r="F1219" s="4">
        <f>Tabella3[[#This Row],[Comunicazioni
'[N']]]/704223</f>
        <v>2.3218903371866653E-4</v>
      </c>
      <c r="G1219" s="2"/>
      <c r="H1219" s="4">
        <f>Tabella3[[#This Row],[PESO Comunicazioni 
'[%']]]*Tabella3[[#This Row],[Copertura 
'[No = 0 ; SI = 1']]]</f>
        <v>0</v>
      </c>
    </row>
    <row r="1220" spans="1:8" x14ac:dyDescent="0.35">
      <c r="A1220" s="3" t="s">
        <v>32</v>
      </c>
      <c r="B1220" s="3" t="s">
        <v>4</v>
      </c>
      <c r="C1220" s="3" t="s">
        <v>8</v>
      </c>
      <c r="D1220" s="3" t="s">
        <v>9</v>
      </c>
      <c r="E1220" s="14">
        <v>3036.9040987619628</v>
      </c>
      <c r="F1220" s="4">
        <f>Tabella3[[#This Row],[Comunicazioni
'[N']]]/704223</f>
        <v>4.3124182237188544E-3</v>
      </c>
      <c r="G1220" s="2"/>
      <c r="H1220" s="4">
        <f>Tabella3[[#This Row],[PESO Comunicazioni 
'[%']]]*Tabella3[[#This Row],[Copertura 
'[No = 0 ; SI = 1']]]</f>
        <v>0</v>
      </c>
    </row>
    <row r="1221" spans="1:8" x14ac:dyDescent="0.35">
      <c r="A1221" s="3" t="s">
        <v>33</v>
      </c>
      <c r="B1221" s="3" t="s">
        <v>4</v>
      </c>
      <c r="C1221" s="3" t="s">
        <v>8</v>
      </c>
      <c r="D1221" s="3" t="s">
        <v>9</v>
      </c>
      <c r="E1221" s="14">
        <v>105.00907615938385</v>
      </c>
      <c r="F1221" s="4">
        <f>Tabella3[[#This Row],[Comunicazioni
'[N']]]/704223</f>
        <v>1.4911338618503494E-4</v>
      </c>
      <c r="G1221" s="2"/>
      <c r="H1221" s="4">
        <f>Tabella3[[#This Row],[PESO Comunicazioni 
'[%']]]*Tabella3[[#This Row],[Copertura 
'[No = 0 ; SI = 1']]]</f>
        <v>0</v>
      </c>
    </row>
    <row r="1222" spans="1:8" x14ac:dyDescent="0.35">
      <c r="A1222" s="3" t="s">
        <v>34</v>
      </c>
      <c r="B1222" s="3" t="s">
        <v>4</v>
      </c>
      <c r="C1222" s="3" t="s">
        <v>8</v>
      </c>
      <c r="D1222" s="3" t="s">
        <v>9</v>
      </c>
      <c r="E1222" s="14">
        <v>181.14031601896028</v>
      </c>
      <c r="F1222" s="4">
        <f>Tabella3[[#This Row],[Comunicazioni
'[N']]]/704223</f>
        <v>2.5722010786208386E-4</v>
      </c>
      <c r="G1222" s="2"/>
      <c r="H1222" s="4">
        <f>Tabella3[[#This Row],[PESO Comunicazioni 
'[%']]]*Tabella3[[#This Row],[Copertura 
'[No = 0 ; SI = 1']]]</f>
        <v>0</v>
      </c>
    </row>
    <row r="1223" spans="1:8" x14ac:dyDescent="0.35">
      <c r="A1223" s="3" t="s">
        <v>35</v>
      </c>
      <c r="B1223" s="3" t="s">
        <v>4</v>
      </c>
      <c r="C1223" s="3" t="s">
        <v>8</v>
      </c>
      <c r="D1223" s="3" t="s">
        <v>9</v>
      </c>
      <c r="E1223" s="14">
        <v>4091.7023089977802</v>
      </c>
      <c r="F1223" s="4">
        <f>Tabella3[[#This Row],[Comunicazioni
'[N']]]/704223</f>
        <v>5.8102366849673752E-3</v>
      </c>
      <c r="G1223" s="2"/>
      <c r="H1223" s="4">
        <f>Tabella3[[#This Row],[PESO Comunicazioni 
'[%']]]*Tabella3[[#This Row],[Copertura 
'[No = 0 ; SI = 1']]]</f>
        <v>0</v>
      </c>
    </row>
    <row r="1224" spans="1:8" x14ac:dyDescent="0.35">
      <c r="A1224" s="3" t="s">
        <v>36</v>
      </c>
      <c r="B1224" s="3" t="s">
        <v>4</v>
      </c>
      <c r="C1224" s="3" t="s">
        <v>8</v>
      </c>
      <c r="D1224" s="3" t="s">
        <v>9</v>
      </c>
      <c r="E1224" s="14">
        <v>477.22333192090082</v>
      </c>
      <c r="F1224" s="4">
        <f>Tabella3[[#This Row],[Comunicazioni
'[N']]]/704223</f>
        <v>6.7765939471005744E-4</v>
      </c>
      <c r="G1224" s="2"/>
      <c r="H1224" s="4">
        <f>Tabella3[[#This Row],[PESO Comunicazioni 
'[%']]]*Tabella3[[#This Row],[Copertura 
'[No = 0 ; SI = 1']]]</f>
        <v>0</v>
      </c>
    </row>
    <row r="1225" spans="1:8" x14ac:dyDescent="0.35">
      <c r="A1225" s="3" t="s">
        <v>37</v>
      </c>
      <c r="B1225" s="3" t="s">
        <v>4</v>
      </c>
      <c r="C1225" s="3" t="s">
        <v>8</v>
      </c>
      <c r="D1225" s="3" t="s">
        <v>9</v>
      </c>
      <c r="E1225" s="14">
        <v>2787.069948340099</v>
      </c>
      <c r="F1225" s="4">
        <f>Tabella3[[#This Row],[Comunicazioni
'[N']]]/704223</f>
        <v>3.9576525452024412E-3</v>
      </c>
      <c r="G1225" s="2"/>
      <c r="H1225" s="4">
        <f>Tabella3[[#This Row],[PESO Comunicazioni 
'[%']]]*Tabella3[[#This Row],[Copertura 
'[No = 0 ; SI = 1']]]</f>
        <v>0</v>
      </c>
    </row>
    <row r="1226" spans="1:8" x14ac:dyDescent="0.35">
      <c r="A1226" s="3" t="s">
        <v>38</v>
      </c>
      <c r="B1226" s="3" t="s">
        <v>4</v>
      </c>
      <c r="C1226" s="3" t="s">
        <v>8</v>
      </c>
      <c r="D1226" s="3" t="s">
        <v>9</v>
      </c>
      <c r="E1226" s="14">
        <v>1418.7876213832033</v>
      </c>
      <c r="F1226" s="4">
        <f>Tabella3[[#This Row],[Comunicazioni
'[N']]]/704223</f>
        <v>2.0146851514125544E-3</v>
      </c>
      <c r="G1226" s="2"/>
      <c r="H1226" s="4">
        <f>Tabella3[[#This Row],[PESO Comunicazioni 
'[%']]]*Tabella3[[#This Row],[Copertura 
'[No = 0 ; SI = 1']]]</f>
        <v>0</v>
      </c>
    </row>
    <row r="1227" spans="1:8" x14ac:dyDescent="0.35">
      <c r="A1227" s="3" t="s">
        <v>39</v>
      </c>
      <c r="B1227" s="3" t="s">
        <v>4</v>
      </c>
      <c r="C1227" s="3" t="s">
        <v>8</v>
      </c>
      <c r="D1227" s="3" t="s">
        <v>9</v>
      </c>
      <c r="E1227" s="14">
        <v>553.35457178047727</v>
      </c>
      <c r="F1227" s="4">
        <f>Tabella3[[#This Row],[Comunicazioni
'[N']]]/704223</f>
        <v>7.8576611638710647E-4</v>
      </c>
      <c r="G1227" s="2"/>
      <c r="H1227" s="4">
        <f>Tabella3[[#This Row],[PESO Comunicazioni 
'[%']]]*Tabella3[[#This Row],[Copertura 
'[No = 0 ; SI = 1']]]</f>
        <v>0</v>
      </c>
    </row>
    <row r="1228" spans="1:8" x14ac:dyDescent="0.35">
      <c r="A1228" s="3" t="s">
        <v>40</v>
      </c>
      <c r="B1228" s="3" t="s">
        <v>4</v>
      </c>
      <c r="C1228" s="3" t="s">
        <v>8</v>
      </c>
      <c r="D1228" s="3" t="s">
        <v>9</v>
      </c>
      <c r="E1228" s="14">
        <v>843.81315494237924</v>
      </c>
      <c r="F1228" s="4">
        <f>Tabella3[[#This Row],[Comunicazioni
'[N']]]/704223</f>
        <v>1.1982186820685766E-3</v>
      </c>
      <c r="G1228" s="2"/>
      <c r="H1228" s="4">
        <f>Tabella3[[#This Row],[PESO Comunicazioni 
'[%']]]*Tabella3[[#This Row],[Copertura 
'[No = 0 ; SI = 1']]]</f>
        <v>0</v>
      </c>
    </row>
    <row r="1229" spans="1:8" x14ac:dyDescent="0.35">
      <c r="A1229" s="3" t="s">
        <v>41</v>
      </c>
      <c r="B1229" s="3" t="s">
        <v>4</v>
      </c>
      <c r="C1229" s="3" t="s">
        <v>8</v>
      </c>
      <c r="D1229" s="3" t="s">
        <v>9</v>
      </c>
      <c r="E1229" s="14">
        <v>421.78441377099716</v>
      </c>
      <c r="F1229" s="4">
        <f>Tabella3[[#This Row],[Comunicazioni
'[N']]]/704223</f>
        <v>5.9893586800061505E-4</v>
      </c>
      <c r="G1229" s="2"/>
      <c r="H1229" s="4">
        <f>Tabella3[[#This Row],[PESO Comunicazioni 
'[%']]]*Tabella3[[#This Row],[Copertura 
'[No = 0 ; SI = 1']]]</f>
        <v>0</v>
      </c>
    </row>
    <row r="1230" spans="1:8" x14ac:dyDescent="0.35">
      <c r="A1230" s="3" t="s">
        <v>42</v>
      </c>
      <c r="B1230" s="3" t="s">
        <v>4</v>
      </c>
      <c r="C1230" s="3" t="s">
        <v>8</v>
      </c>
      <c r="D1230" s="3" t="s">
        <v>9</v>
      </c>
      <c r="E1230" s="14">
        <v>522.10268091393891</v>
      </c>
      <c r="F1230" s="4">
        <f>Tabella3[[#This Row],[Comunicazioni
'[N']]]/704223</f>
        <v>7.4138828313465889E-4</v>
      </c>
      <c r="G1230" s="2"/>
      <c r="H1230" s="4">
        <f>Tabella3[[#This Row],[PESO Comunicazioni 
'[%']]]*Tabella3[[#This Row],[Copertura 
'[No = 0 ; SI = 1']]]</f>
        <v>0</v>
      </c>
    </row>
    <row r="1231" spans="1:8" x14ac:dyDescent="0.35">
      <c r="A1231" s="3" t="s">
        <v>43</v>
      </c>
      <c r="B1231" s="3" t="s">
        <v>4</v>
      </c>
      <c r="C1231" s="3" t="s">
        <v>8</v>
      </c>
      <c r="D1231" s="3" t="s">
        <v>9</v>
      </c>
      <c r="E1231" s="14">
        <v>1118.3441651536075</v>
      </c>
      <c r="F1231" s="4">
        <f>Tabella3[[#This Row],[Comunicazioni
'[N']]]/704223</f>
        <v>1.5880540186185448E-3</v>
      </c>
      <c r="G1231" s="2"/>
      <c r="H1231" s="4">
        <f>Tabella3[[#This Row],[PESO Comunicazioni 
'[%']]]*Tabella3[[#This Row],[Copertura 
'[No = 0 ; SI = 1']]]</f>
        <v>0</v>
      </c>
    </row>
    <row r="1232" spans="1:8" x14ac:dyDescent="0.35">
      <c r="A1232" s="3" t="s">
        <v>44</v>
      </c>
      <c r="B1232" s="3" t="s">
        <v>4</v>
      </c>
      <c r="C1232" s="3" t="s">
        <v>8</v>
      </c>
      <c r="D1232" s="3" t="s">
        <v>9</v>
      </c>
      <c r="E1232" s="14">
        <v>605.92170440349605</v>
      </c>
      <c r="F1232" s="4">
        <f>Tabella3[[#This Row],[Comunicazioni
'[N']]]/704223</f>
        <v>8.604116940280225E-4</v>
      </c>
      <c r="G1232" s="2"/>
      <c r="H1232" s="4">
        <f>Tabella3[[#This Row],[PESO Comunicazioni 
'[%']]]*Tabella3[[#This Row],[Copertura 
'[No = 0 ; SI = 1']]]</f>
        <v>0</v>
      </c>
    </row>
    <row r="1233" spans="1:8" x14ac:dyDescent="0.35">
      <c r="A1233" s="3" t="s">
        <v>45</v>
      </c>
      <c r="B1233" s="3" t="s">
        <v>4</v>
      </c>
      <c r="C1233" s="3" t="s">
        <v>8</v>
      </c>
      <c r="D1233" s="3" t="s">
        <v>9</v>
      </c>
      <c r="E1233" s="14">
        <v>127.50831981276855</v>
      </c>
      <c r="F1233" s="4">
        <f>Tabella3[[#This Row],[Comunicazioni
'[N']]]/704223</f>
        <v>1.8106241888261041E-4</v>
      </c>
      <c r="G1233" s="2"/>
      <c r="H1233" s="4">
        <f>Tabella3[[#This Row],[PESO Comunicazioni 
'[%']]]*Tabella3[[#This Row],[Copertura 
'[No = 0 ; SI = 1']]]</f>
        <v>0</v>
      </c>
    </row>
    <row r="1234" spans="1:8" x14ac:dyDescent="0.35">
      <c r="A1234" s="3" t="s">
        <v>46</v>
      </c>
      <c r="B1234" s="3" t="s">
        <v>4</v>
      </c>
      <c r="C1234" s="3" t="s">
        <v>8</v>
      </c>
      <c r="D1234" s="3" t="s">
        <v>9</v>
      </c>
      <c r="E1234" s="14">
        <v>315.46160854836336</v>
      </c>
      <c r="F1234" s="4">
        <f>Tabella3[[#This Row],[Comunicazioni
'[N']]]/704223</f>
        <v>4.4795698031499021E-4</v>
      </c>
      <c r="G1234" s="2"/>
      <c r="H1234" s="4">
        <f>Tabella3[[#This Row],[PESO Comunicazioni 
'[%']]]*Tabella3[[#This Row],[Copertura 
'[No = 0 ; SI = 1']]]</f>
        <v>0</v>
      </c>
    </row>
    <row r="1235" spans="1:8" x14ac:dyDescent="0.35">
      <c r="A1235" s="3" t="s">
        <v>47</v>
      </c>
      <c r="B1235" s="3" t="s">
        <v>4</v>
      </c>
      <c r="C1235" s="3" t="s">
        <v>8</v>
      </c>
      <c r="D1235" s="3" t="s">
        <v>9</v>
      </c>
      <c r="E1235" s="14">
        <v>52.690809016442032</v>
      </c>
      <c r="F1235" s="4">
        <f>Tabella3[[#This Row],[Comunicazioni
'[N']]]/704223</f>
        <v>7.4821198706151367E-5</v>
      </c>
      <c r="G1235" s="2"/>
      <c r="H1235" s="4">
        <f>Tabella3[[#This Row],[PESO Comunicazioni 
'[%']]]*Tabella3[[#This Row],[Copertura 
'[No = 0 ; SI = 1']]]</f>
        <v>0</v>
      </c>
    </row>
    <row r="1236" spans="1:8" x14ac:dyDescent="0.35">
      <c r="A1236" s="3" t="s">
        <v>48</v>
      </c>
      <c r="B1236" s="3" t="s">
        <v>4</v>
      </c>
      <c r="C1236" s="3" t="s">
        <v>8</v>
      </c>
      <c r="D1236" s="3" t="s">
        <v>9</v>
      </c>
      <c r="E1236" s="14">
        <v>167.70139786905654</v>
      </c>
      <c r="F1236" s="4">
        <f>Tabella3[[#This Row],[Comunicazioni
'[N']]]/704223</f>
        <v>2.3813678035090665E-4</v>
      </c>
      <c r="G1236" s="2"/>
      <c r="H1236" s="4">
        <f>Tabella3[[#This Row],[PESO Comunicazioni 
'[%']]]*Tabella3[[#This Row],[Copertura 
'[No = 0 ; SI = 1']]]</f>
        <v>0</v>
      </c>
    </row>
    <row r="1237" spans="1:8" x14ac:dyDescent="0.35">
      <c r="A1237" s="3" t="s">
        <v>49</v>
      </c>
      <c r="B1237" s="3" t="s">
        <v>4</v>
      </c>
      <c r="C1237" s="3" t="s">
        <v>8</v>
      </c>
      <c r="D1237" s="3" t="s">
        <v>9</v>
      </c>
      <c r="E1237" s="14">
        <v>147.69837248259523</v>
      </c>
      <c r="F1237" s="4">
        <f>Tabella3[[#This Row],[Comunicazioni
'[N']]]/704223</f>
        <v>2.0973238943146593E-4</v>
      </c>
      <c r="G1237" s="2"/>
      <c r="H1237" s="4">
        <f>Tabella3[[#This Row],[PESO Comunicazioni 
'[%']]]*Tabella3[[#This Row],[Copertura 
'[No = 0 ; SI = 1']]]</f>
        <v>0</v>
      </c>
    </row>
    <row r="1238" spans="1:8" x14ac:dyDescent="0.35">
      <c r="A1238" s="3" t="s">
        <v>50</v>
      </c>
      <c r="B1238" s="3" t="s">
        <v>4</v>
      </c>
      <c r="C1238" s="3" t="s">
        <v>8</v>
      </c>
      <c r="D1238" s="3" t="s">
        <v>9</v>
      </c>
      <c r="E1238" s="14">
        <v>241.7692868386907</v>
      </c>
      <c r="F1238" s="4">
        <f>Tabella3[[#This Row],[Comunicazioni
'[N']]]/704223</f>
        <v>3.4331353397814429E-4</v>
      </c>
      <c r="G1238" s="2"/>
      <c r="H1238" s="4">
        <f>Tabella3[[#This Row],[PESO Comunicazioni 
'[%']]]*Tabella3[[#This Row],[Copertura 
'[No = 0 ; SI = 1']]]</f>
        <v>0</v>
      </c>
    </row>
    <row r="1239" spans="1:8" x14ac:dyDescent="0.35">
      <c r="A1239" s="3" t="s">
        <v>51</v>
      </c>
      <c r="B1239" s="3" t="s">
        <v>4</v>
      </c>
      <c r="C1239" s="3" t="s">
        <v>8</v>
      </c>
      <c r="D1239" s="3" t="s">
        <v>9</v>
      </c>
      <c r="E1239" s="14">
        <v>19.751134519922982</v>
      </c>
      <c r="F1239" s="4">
        <f>Tabella3[[#This Row],[Comunicazioni
'[N']]]/704223</f>
        <v>2.8046704694284312E-5</v>
      </c>
      <c r="G1239" s="2"/>
      <c r="H1239" s="4">
        <f>Tabella3[[#This Row],[PESO Comunicazioni 
'[%']]]*Tabella3[[#This Row],[Copertura 
'[No = 0 ; SI = 1']]]</f>
        <v>0</v>
      </c>
    </row>
    <row r="1240" spans="1:8" x14ac:dyDescent="0.35">
      <c r="A1240" s="3" t="s">
        <v>52</v>
      </c>
      <c r="B1240" s="3" t="s">
        <v>4</v>
      </c>
      <c r="C1240" s="3" t="s">
        <v>8</v>
      </c>
      <c r="D1240" s="3" t="s">
        <v>9</v>
      </c>
      <c r="E1240" s="14">
        <v>384.84322658124745</v>
      </c>
      <c r="F1240" s="4">
        <f>Tabella3[[#This Row],[Comunicazioni
'[N']]]/704223</f>
        <v>5.4647920698592276E-4</v>
      </c>
      <c r="G1240" s="2"/>
      <c r="H1240" s="4">
        <f>Tabella3[[#This Row],[PESO Comunicazioni 
'[%']]]*Tabella3[[#This Row],[Copertura 
'[No = 0 ; SI = 1']]]</f>
        <v>0</v>
      </c>
    </row>
    <row r="1241" spans="1:8" x14ac:dyDescent="0.35">
      <c r="A1241" s="3" t="s">
        <v>53</v>
      </c>
      <c r="B1241" s="3" t="s">
        <v>4</v>
      </c>
      <c r="C1241" s="3" t="s">
        <v>8</v>
      </c>
      <c r="D1241" s="3" t="s">
        <v>9</v>
      </c>
      <c r="E1241" s="14">
        <v>2369.50281571708</v>
      </c>
      <c r="F1241" s="4">
        <f>Tabella3[[#This Row],[Comunicazioni
'[N']]]/704223</f>
        <v>3.3647052364337432E-3</v>
      </c>
      <c r="G1241" s="2"/>
      <c r="H1241" s="4">
        <f>Tabella3[[#This Row],[PESO Comunicazioni 
'[%']]]*Tabella3[[#This Row],[Copertura 
'[No = 0 ; SI = 1']]]</f>
        <v>0</v>
      </c>
    </row>
    <row r="1242" spans="1:8" x14ac:dyDescent="0.35">
      <c r="A1242" s="3" t="s">
        <v>54</v>
      </c>
      <c r="B1242" s="3" t="s">
        <v>4</v>
      </c>
      <c r="C1242" s="3" t="s">
        <v>8</v>
      </c>
      <c r="D1242" s="3" t="s">
        <v>9</v>
      </c>
      <c r="E1242" s="14">
        <v>181.70139786905654</v>
      </c>
      <c r="F1242" s="4">
        <f>Tabella3[[#This Row],[Comunicazioni
'[N']]]/704223</f>
        <v>2.580168467503284E-4</v>
      </c>
      <c r="G1242" s="2"/>
      <c r="H1242" s="4">
        <f>Tabella3[[#This Row],[PESO Comunicazioni 
'[%']]]*Tabella3[[#This Row],[Copertura 
'[No = 0 ; SI = 1']]]</f>
        <v>0</v>
      </c>
    </row>
    <row r="1243" spans="1:8" x14ac:dyDescent="0.35">
      <c r="A1243" s="3" t="s">
        <v>55</v>
      </c>
      <c r="B1243" s="3" t="s">
        <v>4</v>
      </c>
      <c r="C1243" s="3" t="s">
        <v>8</v>
      </c>
      <c r="D1243" s="3" t="s">
        <v>9</v>
      </c>
      <c r="E1243" s="14">
        <v>485.28517011761244</v>
      </c>
      <c r="F1243" s="4">
        <f>Tabella3[[#This Row],[Comunicazioni
'[N']]]/704223</f>
        <v>6.891072431852019E-4</v>
      </c>
      <c r="G1243" s="2"/>
      <c r="H1243" s="4">
        <f>Tabella3[[#This Row],[PESO Comunicazioni 
'[%']]]*Tabella3[[#This Row],[Copertura 
'[No = 0 ; SI = 1']]]</f>
        <v>0</v>
      </c>
    </row>
    <row r="1244" spans="1:8" x14ac:dyDescent="0.35">
      <c r="A1244" s="3" t="s">
        <v>56</v>
      </c>
      <c r="B1244" s="3" t="s">
        <v>4</v>
      </c>
      <c r="C1244" s="3" t="s">
        <v>8</v>
      </c>
      <c r="D1244" s="3" t="s">
        <v>9</v>
      </c>
      <c r="E1244" s="14">
        <v>203.07847782224866</v>
      </c>
      <c r="F1244" s="4">
        <f>Tabella3[[#This Row],[Comunicazioni
'[N']]]/704223</f>
        <v>2.8837240167141467E-4</v>
      </c>
      <c r="G1244" s="2"/>
      <c r="H1244" s="4">
        <f>Tabella3[[#This Row],[PESO Comunicazioni 
'[%']]]*Tabella3[[#This Row],[Copertura 
'[No = 0 ; SI = 1']]]</f>
        <v>0</v>
      </c>
    </row>
    <row r="1245" spans="1:8" x14ac:dyDescent="0.35">
      <c r="A1245" s="3" t="s">
        <v>57</v>
      </c>
      <c r="B1245" s="3" t="s">
        <v>4</v>
      </c>
      <c r="C1245" s="3" t="s">
        <v>8</v>
      </c>
      <c r="D1245" s="3" t="s">
        <v>9</v>
      </c>
      <c r="E1245" s="14">
        <v>2524.077511806252</v>
      </c>
      <c r="F1245" s="4">
        <f>Tabella3[[#This Row],[Comunicazioni
'[N']]]/704223</f>
        <v>3.5842020379996849E-3</v>
      </c>
      <c r="G1245" s="2"/>
      <c r="H1245" s="4">
        <f>Tabella3[[#This Row],[PESO Comunicazioni 
'[%']]]*Tabella3[[#This Row],[Copertura 
'[No = 0 ; SI = 1']]]</f>
        <v>0</v>
      </c>
    </row>
    <row r="1246" spans="1:8" x14ac:dyDescent="0.35">
      <c r="A1246" s="3" t="s">
        <v>58</v>
      </c>
      <c r="B1246" s="3" t="s">
        <v>4</v>
      </c>
      <c r="C1246" s="3" t="s">
        <v>8</v>
      </c>
      <c r="D1246" s="3" t="s">
        <v>9</v>
      </c>
      <c r="E1246" s="14">
        <v>75.819023489557139</v>
      </c>
      <c r="F1246" s="4">
        <f>Tabella3[[#This Row],[Comunicazioni
'[N']]]/704223</f>
        <v>1.0766337295083679E-4</v>
      </c>
      <c r="G1246" s="2"/>
      <c r="H1246" s="4">
        <f>Tabella3[[#This Row],[PESO Comunicazioni 
'[%']]]*Tabella3[[#This Row],[Copertura 
'[No = 0 ; SI = 1']]]</f>
        <v>0</v>
      </c>
    </row>
    <row r="1247" spans="1:8" x14ac:dyDescent="0.35">
      <c r="A1247" s="3" t="s">
        <v>59</v>
      </c>
      <c r="B1247" s="3" t="s">
        <v>4</v>
      </c>
      <c r="C1247" s="3" t="s">
        <v>8</v>
      </c>
      <c r="D1247" s="3" t="s">
        <v>9</v>
      </c>
      <c r="E1247" s="14">
        <v>380.27911934468989</v>
      </c>
      <c r="F1247" s="4">
        <f>Tabella3[[#This Row],[Comunicazioni
'[N']]]/704223</f>
        <v>5.3999815306329086E-4</v>
      </c>
      <c r="G1247" s="2"/>
      <c r="H1247" s="4">
        <f>Tabella3[[#This Row],[PESO Comunicazioni 
'[%']]]*Tabella3[[#This Row],[Copertura 
'[No = 0 ; SI = 1']]]</f>
        <v>0</v>
      </c>
    </row>
    <row r="1248" spans="1:8" x14ac:dyDescent="0.35">
      <c r="A1248" s="3" t="s">
        <v>60</v>
      </c>
      <c r="B1248" s="3" t="s">
        <v>4</v>
      </c>
      <c r="C1248" s="3" t="s">
        <v>8</v>
      </c>
      <c r="D1248" s="3" t="s">
        <v>9</v>
      </c>
      <c r="E1248" s="14">
        <v>210.45404508221014</v>
      </c>
      <c r="F1248" s="4">
        <f>Tabella3[[#This Row],[Comunicazioni
'[N']]]/704223</f>
        <v>2.9884574216151725E-4</v>
      </c>
      <c r="G1248" s="2"/>
      <c r="H1248" s="4">
        <f>Tabella3[[#This Row],[PESO Comunicazioni 
'[%']]]*Tabella3[[#This Row],[Copertura 
'[No = 0 ; SI = 1']]]</f>
        <v>0</v>
      </c>
    </row>
    <row r="1249" spans="1:8" x14ac:dyDescent="0.35">
      <c r="A1249" s="3" t="s">
        <v>61</v>
      </c>
      <c r="B1249" s="3" t="s">
        <v>4</v>
      </c>
      <c r="C1249" s="3" t="s">
        <v>8</v>
      </c>
      <c r="D1249" s="3" t="s">
        <v>9</v>
      </c>
      <c r="E1249" s="14">
        <v>186.45101969574887</v>
      </c>
      <c r="F1249" s="4">
        <f>Tabella3[[#This Row],[Comunicazioni
'[N']]]/704223</f>
        <v>2.6476133227081315E-4</v>
      </c>
      <c r="G1249" s="2"/>
      <c r="H1249" s="4">
        <f>Tabella3[[#This Row],[PESO Comunicazioni 
'[%']]]*Tabella3[[#This Row],[Copertura 
'[No = 0 ; SI = 1']]]</f>
        <v>0</v>
      </c>
    </row>
    <row r="1250" spans="1:8" x14ac:dyDescent="0.35">
      <c r="A1250" s="3" t="s">
        <v>62</v>
      </c>
      <c r="B1250" s="3" t="s">
        <v>4</v>
      </c>
      <c r="C1250" s="3" t="s">
        <v>8</v>
      </c>
      <c r="D1250" s="3" t="s">
        <v>9</v>
      </c>
      <c r="E1250" s="14">
        <v>165.82507426247972</v>
      </c>
      <c r="F1250" s="4">
        <f>Tabella3[[#This Row],[Comunicazioni
'[N']]]/704223</f>
        <v>2.3547239193051023E-4</v>
      </c>
      <c r="G1250" s="2"/>
      <c r="H1250" s="4">
        <f>Tabella3[[#This Row],[PESO Comunicazioni 
'[%']]]*Tabella3[[#This Row],[Copertura 
'[No = 0 ; SI = 1']]]</f>
        <v>0</v>
      </c>
    </row>
    <row r="1251" spans="1:8" x14ac:dyDescent="0.35">
      <c r="A1251" s="3" t="s">
        <v>63</v>
      </c>
      <c r="B1251" s="3" t="s">
        <v>4</v>
      </c>
      <c r="C1251" s="3" t="s">
        <v>8</v>
      </c>
      <c r="D1251" s="3" t="s">
        <v>9</v>
      </c>
      <c r="E1251" s="14">
        <v>1647.8918149903729</v>
      </c>
      <c r="F1251" s="4">
        <f>Tabella3[[#This Row],[Comunicazioni
'[N']]]/704223</f>
        <v>2.3400141929337342E-3</v>
      </c>
      <c r="G1251" s="2"/>
      <c r="H1251" s="4">
        <f>Tabella3[[#This Row],[PESO Comunicazioni 
'[%']]]*Tabella3[[#This Row],[Copertura 
'[No = 0 ; SI = 1']]]</f>
        <v>0</v>
      </c>
    </row>
    <row r="1252" spans="1:8" x14ac:dyDescent="0.35">
      <c r="A1252" s="3" t="s">
        <v>64</v>
      </c>
      <c r="B1252" s="3" t="s">
        <v>4</v>
      </c>
      <c r="C1252" s="3" t="s">
        <v>8</v>
      </c>
      <c r="D1252" s="3" t="s">
        <v>9</v>
      </c>
      <c r="E1252" s="14">
        <v>524.85230274063133</v>
      </c>
      <c r="F1252" s="4">
        <f>Tabella3[[#This Row],[Comunicazioni
'[N']]]/704223</f>
        <v>7.4529275916951213E-4</v>
      </c>
      <c r="G1252" s="2"/>
      <c r="H1252" s="4">
        <f>Tabella3[[#This Row],[PESO Comunicazioni 
'[%']]]*Tabella3[[#This Row],[Copertura 
'[No = 0 ; SI = 1']]]</f>
        <v>0</v>
      </c>
    </row>
    <row r="1253" spans="1:8" x14ac:dyDescent="0.35">
      <c r="A1253" s="3" t="s">
        <v>65</v>
      </c>
      <c r="B1253" s="3" t="s">
        <v>4</v>
      </c>
      <c r="C1253" s="3" t="s">
        <v>8</v>
      </c>
      <c r="D1253" s="3" t="s">
        <v>9</v>
      </c>
      <c r="E1253" s="14">
        <v>790.38028756539825</v>
      </c>
      <c r="F1253" s="4">
        <f>Tabella3[[#This Row],[Comunicazioni
'[N']]]/704223</f>
        <v>1.1223437569710137E-3</v>
      </c>
      <c r="G1253" s="2"/>
      <c r="H1253" s="4">
        <f>Tabella3[[#This Row],[PESO Comunicazioni 
'[%']]]*Tabella3[[#This Row],[Copertura 
'[No = 0 ; SI = 1']]]</f>
        <v>0</v>
      </c>
    </row>
    <row r="1254" spans="1:8" x14ac:dyDescent="0.35">
      <c r="A1254" s="3" t="s">
        <v>66</v>
      </c>
      <c r="B1254" s="3" t="s">
        <v>4</v>
      </c>
      <c r="C1254" s="3" t="s">
        <v>8</v>
      </c>
      <c r="D1254" s="3" t="s">
        <v>9</v>
      </c>
      <c r="E1254" s="14">
        <v>959.94893288164758</v>
      </c>
      <c r="F1254" s="4">
        <f>Tabella3[[#This Row],[Comunicazioni
'[N']]]/704223</f>
        <v>1.3631320375529449E-3</v>
      </c>
      <c r="G1254" s="2"/>
      <c r="H1254" s="4">
        <f>Tabella3[[#This Row],[PESO Comunicazioni 
'[%']]]*Tabella3[[#This Row],[Copertura 
'[No = 0 ; SI = 1']]]</f>
        <v>0</v>
      </c>
    </row>
    <row r="1255" spans="1:8" x14ac:dyDescent="0.35">
      <c r="A1255" s="3" t="s">
        <v>67</v>
      </c>
      <c r="B1255" s="3" t="s">
        <v>4</v>
      </c>
      <c r="C1255" s="3" t="s">
        <v>8</v>
      </c>
      <c r="D1255" s="3" t="s">
        <v>9</v>
      </c>
      <c r="E1255" s="14">
        <v>315.96085220174803</v>
      </c>
      <c r="F1255" s="4">
        <f>Tabella3[[#This Row],[Comunicazioni
'[N']]]/704223</f>
        <v>4.4866590867061716E-4</v>
      </c>
      <c r="G1255" s="2"/>
      <c r="H1255" s="4">
        <f>Tabella3[[#This Row],[PESO Comunicazioni 
'[%']]]*Tabella3[[#This Row],[Copertura 
'[No = 0 ; SI = 1']]]</f>
        <v>0</v>
      </c>
    </row>
    <row r="1256" spans="1:8" x14ac:dyDescent="0.35">
      <c r="A1256" s="3" t="s">
        <v>68</v>
      </c>
      <c r="B1256" s="3" t="s">
        <v>4</v>
      </c>
      <c r="C1256" s="3" t="s">
        <v>8</v>
      </c>
      <c r="D1256" s="3" t="s">
        <v>9</v>
      </c>
      <c r="E1256" s="14">
        <v>150.13729063249897</v>
      </c>
      <c r="F1256" s="4">
        <f>Tabella3[[#This Row],[Comunicazioni
'[N']]]/704223</f>
        <v>2.1319566477166887E-4</v>
      </c>
      <c r="G1256" s="2"/>
      <c r="H1256" s="4">
        <f>Tabella3[[#This Row],[PESO Comunicazioni 
'[%']]]*Tabella3[[#This Row],[Copertura 
'[No = 0 ; SI = 1']]]</f>
        <v>0</v>
      </c>
    </row>
    <row r="1257" spans="1:8" x14ac:dyDescent="0.35">
      <c r="A1257" s="3" t="s">
        <v>69</v>
      </c>
      <c r="B1257" s="3" t="s">
        <v>4</v>
      </c>
      <c r="C1257" s="3" t="s">
        <v>8</v>
      </c>
      <c r="D1257" s="3" t="s">
        <v>9</v>
      </c>
      <c r="E1257" s="14">
        <v>286.52193405184431</v>
      </c>
      <c r="F1257" s="4">
        <f>Tabella3[[#This Row],[Comunicazioni
'[N']]]/704223</f>
        <v>4.0686250527438653E-4</v>
      </c>
      <c r="G1257" s="2"/>
      <c r="H1257" s="4">
        <f>Tabella3[[#This Row],[PESO Comunicazioni 
'[%']]]*Tabella3[[#This Row],[Copertura 
'[No = 0 ; SI = 1']]]</f>
        <v>0</v>
      </c>
    </row>
    <row r="1258" spans="1:8" x14ac:dyDescent="0.35">
      <c r="A1258" s="3" t="s">
        <v>70</v>
      </c>
      <c r="B1258" s="3" t="s">
        <v>4</v>
      </c>
      <c r="C1258" s="3" t="s">
        <v>8</v>
      </c>
      <c r="D1258" s="3" t="s">
        <v>9</v>
      </c>
      <c r="E1258" s="14">
        <v>288.52495943830559</v>
      </c>
      <c r="F1258" s="4">
        <f>Tabella3[[#This Row],[Comunicazioni
'[N']]]/704223</f>
        <v>4.097068108231421E-4</v>
      </c>
      <c r="G1258" s="2"/>
      <c r="H1258" s="4">
        <f>Tabella3[[#This Row],[PESO Comunicazioni 
'[%']]]*Tabella3[[#This Row],[Copertura 
'[No = 0 ; SI = 1']]]</f>
        <v>0</v>
      </c>
    </row>
    <row r="1259" spans="1:8" x14ac:dyDescent="0.35">
      <c r="A1259" s="3" t="s">
        <v>71</v>
      </c>
      <c r="B1259" s="3" t="s">
        <v>4</v>
      </c>
      <c r="C1259" s="3" t="s">
        <v>8</v>
      </c>
      <c r="D1259" s="3" t="s">
        <v>9</v>
      </c>
      <c r="E1259" s="14">
        <v>1814.2673822503343</v>
      </c>
      <c r="F1259" s="4">
        <f>Tabella3[[#This Row],[Comunicazioni
'[N']]]/704223</f>
        <v>2.576268287531555E-3</v>
      </c>
      <c r="G1259" s="2"/>
      <c r="H1259" s="4">
        <f>Tabella3[[#This Row],[PESO Comunicazioni 
'[%']]]*Tabella3[[#This Row],[Copertura 
'[No = 0 ; SI = 1']]]</f>
        <v>0</v>
      </c>
    </row>
    <row r="1260" spans="1:8" x14ac:dyDescent="0.35">
      <c r="A1260" s="3" t="s">
        <v>72</v>
      </c>
      <c r="B1260" s="3" t="s">
        <v>4</v>
      </c>
      <c r="C1260" s="3" t="s">
        <v>8</v>
      </c>
      <c r="D1260" s="3" t="s">
        <v>9</v>
      </c>
      <c r="E1260" s="14">
        <v>185.2655051056141</v>
      </c>
      <c r="F1260" s="4">
        <f>Tabella3[[#This Row],[Comunicazioni
'[N']]]/704223</f>
        <v>2.6307789593014443E-4</v>
      </c>
      <c r="G1260" s="2"/>
      <c r="H1260" s="4">
        <f>Tabella3[[#This Row],[PESO Comunicazioni 
'[%']]]*Tabella3[[#This Row],[Copertura 
'[No = 0 ; SI = 1']]]</f>
        <v>0</v>
      </c>
    </row>
    <row r="1261" spans="1:8" x14ac:dyDescent="0.35">
      <c r="A1261" s="3" t="s">
        <v>73</v>
      </c>
      <c r="B1261" s="3" t="s">
        <v>4</v>
      </c>
      <c r="C1261" s="3" t="s">
        <v>8</v>
      </c>
      <c r="D1261" s="3" t="s">
        <v>9</v>
      </c>
      <c r="E1261" s="14">
        <v>1242.4135668164722</v>
      </c>
      <c r="F1261" s="4">
        <f>Tabella3[[#This Row],[Comunicazioni
'[N']]]/704223</f>
        <v>1.7642331574181363E-3</v>
      </c>
      <c r="G1261" s="2"/>
      <c r="H1261" s="4">
        <f>Tabella3[[#This Row],[PESO Comunicazioni 
'[%']]]*Tabella3[[#This Row],[Copertura 
'[No = 0 ; SI = 1']]]</f>
        <v>0</v>
      </c>
    </row>
    <row r="1262" spans="1:8" x14ac:dyDescent="0.35">
      <c r="A1262" s="3" t="s">
        <v>74</v>
      </c>
      <c r="B1262" s="3" t="s">
        <v>4</v>
      </c>
      <c r="C1262" s="3" t="s">
        <v>8</v>
      </c>
      <c r="D1262" s="3" t="s">
        <v>9</v>
      </c>
      <c r="E1262" s="14">
        <v>544.03933002399674</v>
      </c>
      <c r="F1262" s="4">
        <f>Tabella3[[#This Row],[Comunicazioni
'[N']]]/704223</f>
        <v>7.7253842891242795E-4</v>
      </c>
      <c r="G1262" s="2"/>
      <c r="H1262" s="4">
        <f>Tabella3[[#This Row],[PESO Comunicazioni 
'[%']]]*Tabella3[[#This Row],[Copertura 
'[No = 0 ; SI = 1']]]</f>
        <v>0</v>
      </c>
    </row>
    <row r="1263" spans="1:8" x14ac:dyDescent="0.35">
      <c r="A1263" s="3" t="s">
        <v>75</v>
      </c>
      <c r="B1263" s="3" t="s">
        <v>4</v>
      </c>
      <c r="C1263" s="3" t="s">
        <v>8</v>
      </c>
      <c r="D1263" s="3" t="s">
        <v>9</v>
      </c>
      <c r="E1263" s="14">
        <v>619.29424627699632</v>
      </c>
      <c r="F1263" s="4">
        <f>Tabella3[[#This Row],[Comunicazioni
'[N']]]/704223</f>
        <v>8.7940076691189631E-4</v>
      </c>
      <c r="G1263" s="2"/>
      <c r="H1263" s="4">
        <f>Tabella3[[#This Row],[PESO Comunicazioni 
'[%']]]*Tabella3[[#This Row],[Copertura 
'[No = 0 ; SI = 1']]]</f>
        <v>0</v>
      </c>
    </row>
    <row r="1264" spans="1:8" x14ac:dyDescent="0.35">
      <c r="A1264" s="3" t="s">
        <v>76</v>
      </c>
      <c r="B1264" s="3" t="s">
        <v>4</v>
      </c>
      <c r="C1264" s="3" t="s">
        <v>8</v>
      </c>
      <c r="D1264" s="3" t="s">
        <v>9</v>
      </c>
      <c r="E1264" s="14">
        <v>208.64107236557558</v>
      </c>
      <c r="F1264" s="4">
        <f>Tabella3[[#This Row],[Comunicazioni
'[N']]]/704223</f>
        <v>2.962713123053004E-4</v>
      </c>
      <c r="G1264" s="2"/>
      <c r="H1264" s="4">
        <f>Tabella3[[#This Row],[PESO Comunicazioni 
'[%']]]*Tabella3[[#This Row],[Copertura 
'[No = 0 ; SI = 1']]]</f>
        <v>0</v>
      </c>
    </row>
    <row r="1265" spans="1:8" x14ac:dyDescent="0.35">
      <c r="A1265" s="3" t="s">
        <v>77</v>
      </c>
      <c r="B1265" s="3" t="s">
        <v>4</v>
      </c>
      <c r="C1265" s="3" t="s">
        <v>8</v>
      </c>
      <c r="D1265" s="3" t="s">
        <v>9</v>
      </c>
      <c r="E1265" s="14">
        <v>162.82356156924908</v>
      </c>
      <c r="F1265" s="4">
        <f>Tabella3[[#This Row],[Comunicazioni
'[N']]]/704223</f>
        <v>2.312102296705008E-4</v>
      </c>
      <c r="G1265" s="2"/>
      <c r="H1265" s="4">
        <f>Tabella3[[#This Row],[PESO Comunicazioni 
'[%']]]*Tabella3[[#This Row],[Copertura 
'[No = 0 ; SI = 1']]]</f>
        <v>0</v>
      </c>
    </row>
    <row r="1266" spans="1:8" x14ac:dyDescent="0.35">
      <c r="A1266" s="3" t="s">
        <v>78</v>
      </c>
      <c r="B1266" s="3" t="s">
        <v>4</v>
      </c>
      <c r="C1266" s="3" t="s">
        <v>8</v>
      </c>
      <c r="D1266" s="3" t="s">
        <v>9</v>
      </c>
      <c r="E1266" s="14">
        <v>199.01361423907576</v>
      </c>
      <c r="F1266" s="4">
        <f>Tabella3[[#This Row],[Comunicazioni
'[N']]]/704223</f>
        <v>2.8260027610440977E-4</v>
      </c>
      <c r="G1266" s="2"/>
      <c r="H1266" s="4">
        <f>Tabella3[[#This Row],[PESO Comunicazioni 
'[%']]]*Tabella3[[#This Row],[Copertura 
'[No = 0 ; SI = 1']]]</f>
        <v>0</v>
      </c>
    </row>
    <row r="1267" spans="1:8" x14ac:dyDescent="0.35">
      <c r="A1267" s="3" t="s">
        <v>79</v>
      </c>
      <c r="B1267" s="3" t="s">
        <v>4</v>
      </c>
      <c r="C1267" s="3" t="s">
        <v>8</v>
      </c>
      <c r="D1267" s="3" t="s">
        <v>9</v>
      </c>
      <c r="E1267" s="14">
        <v>563.98354260020767</v>
      </c>
      <c r="F1267" s="4">
        <f>Tabella3[[#This Row],[Comunicazioni
'[N']]]/704223</f>
        <v>8.0085930536237483E-4</v>
      </c>
      <c r="G1267" s="2"/>
      <c r="H1267" s="4">
        <f>Tabella3[[#This Row],[PESO Comunicazioni 
'[%']]]*Tabella3[[#This Row],[Copertura 
'[No = 0 ; SI = 1']]]</f>
        <v>0</v>
      </c>
    </row>
    <row r="1268" spans="1:8" x14ac:dyDescent="0.35">
      <c r="A1268" s="3" t="s">
        <v>80</v>
      </c>
      <c r="B1268" s="3" t="s">
        <v>4</v>
      </c>
      <c r="C1268" s="3" t="s">
        <v>8</v>
      </c>
      <c r="D1268" s="3" t="s">
        <v>9</v>
      </c>
      <c r="E1268" s="14">
        <v>92.319779836172472</v>
      </c>
      <c r="F1268" s="4">
        <f>Tabella3[[#This Row],[Comunicazioni
'[N']]]/704223</f>
        <v>1.3109452522307914E-4</v>
      </c>
      <c r="G1268" s="2"/>
      <c r="H1268" s="4">
        <f>Tabella3[[#This Row],[PESO Comunicazioni 
'[%']]]*Tabella3[[#This Row],[Copertura 
'[No = 0 ; SI = 1']]]</f>
        <v>0</v>
      </c>
    </row>
    <row r="1269" spans="1:8" x14ac:dyDescent="0.35">
      <c r="A1269" s="3" t="s">
        <v>81</v>
      </c>
      <c r="B1269" s="3" t="s">
        <v>4</v>
      </c>
      <c r="C1269" s="3" t="s">
        <v>8</v>
      </c>
      <c r="D1269" s="3" t="s">
        <v>9</v>
      </c>
      <c r="E1269" s="14">
        <v>630.49034971974561</v>
      </c>
      <c r="F1269" s="4">
        <f>Tabella3[[#This Row],[Comunicazioni
'[N']]]/704223</f>
        <v>8.9529928690165706E-4</v>
      </c>
      <c r="G1269" s="2"/>
      <c r="H1269" s="4">
        <f>Tabella3[[#This Row],[PESO Comunicazioni 
'[%']]]*Tabella3[[#This Row],[Copertura 
'[No = 0 ; SI = 1']]]</f>
        <v>0</v>
      </c>
    </row>
    <row r="1270" spans="1:8" x14ac:dyDescent="0.35">
      <c r="A1270" s="3" t="s">
        <v>82</v>
      </c>
      <c r="B1270" s="3" t="s">
        <v>4</v>
      </c>
      <c r="C1270" s="3" t="s">
        <v>8</v>
      </c>
      <c r="D1270" s="3" t="s">
        <v>9</v>
      </c>
      <c r="E1270" s="14">
        <v>2412.255462930234</v>
      </c>
      <c r="F1270" s="4">
        <f>Tabella3[[#This Row],[Comunicazioni
'[N']]]/704223</f>
        <v>3.4254141982443544E-3</v>
      </c>
      <c r="G1270" s="2"/>
      <c r="H1270" s="4">
        <f>Tabella3[[#This Row],[PESO Comunicazioni 
'[%']]]*Tabella3[[#This Row],[Copertura 
'[No = 0 ; SI = 1']]]</f>
        <v>0</v>
      </c>
    </row>
    <row r="1271" spans="1:8" x14ac:dyDescent="0.35">
      <c r="A1271" s="3" t="s">
        <v>83</v>
      </c>
      <c r="B1271" s="3" t="s">
        <v>4</v>
      </c>
      <c r="C1271" s="3" t="s">
        <v>8</v>
      </c>
      <c r="D1271" s="3" t="s">
        <v>9</v>
      </c>
      <c r="E1271" s="14">
        <v>964.13444747178244</v>
      </c>
      <c r="F1271" s="4">
        <f>Tabella3[[#This Row],[Comunicazioni
'[N']]]/704223</f>
        <v>1.3690754881220614E-3</v>
      </c>
      <c r="G1271" s="2"/>
      <c r="H1271" s="4">
        <f>Tabella3[[#This Row],[PESO Comunicazioni 
'[%']]]*Tabella3[[#This Row],[Copertura 
'[No = 0 ; SI = 1']]]</f>
        <v>0</v>
      </c>
    </row>
    <row r="1272" spans="1:8" x14ac:dyDescent="0.35">
      <c r="A1272" s="3" t="s">
        <v>84</v>
      </c>
      <c r="B1272" s="3" t="s">
        <v>4</v>
      </c>
      <c r="C1272" s="3" t="s">
        <v>8</v>
      </c>
      <c r="D1272" s="3" t="s">
        <v>9</v>
      </c>
      <c r="E1272" s="14">
        <v>1008.6955293218787</v>
      </c>
      <c r="F1272" s="4">
        <f>Tabella3[[#This Row],[Comunicazioni
'[N']]]/704223</f>
        <v>1.432352435694203E-3</v>
      </c>
      <c r="G1272" s="2"/>
      <c r="H1272" s="4">
        <f>Tabella3[[#This Row],[PESO Comunicazioni 
'[%']]]*Tabella3[[#This Row],[Copertura 
'[No = 0 ; SI = 1']]]</f>
        <v>0</v>
      </c>
    </row>
    <row r="1273" spans="1:8" x14ac:dyDescent="0.35">
      <c r="A1273" s="3" t="s">
        <v>85</v>
      </c>
      <c r="B1273" s="3" t="s">
        <v>4</v>
      </c>
      <c r="C1273" s="3" t="s">
        <v>8</v>
      </c>
      <c r="D1273" s="3" t="s">
        <v>9</v>
      </c>
      <c r="E1273" s="14">
        <v>2731.0669229536379</v>
      </c>
      <c r="F1273" s="4">
        <f>Tabella3[[#This Row],[Comunicazioni
'[N']]]/704223</f>
        <v>3.8781279835416308E-3</v>
      </c>
      <c r="G1273" s="2"/>
      <c r="H1273" s="4">
        <f>Tabella3[[#This Row],[PESO Comunicazioni 
'[%']]]*Tabella3[[#This Row],[Copertura 
'[No = 0 ; SI = 1']]]</f>
        <v>0</v>
      </c>
    </row>
    <row r="1274" spans="1:8" x14ac:dyDescent="0.35">
      <c r="A1274" s="3" t="s">
        <v>86</v>
      </c>
      <c r="B1274" s="3" t="s">
        <v>4</v>
      </c>
      <c r="C1274" s="3" t="s">
        <v>8</v>
      </c>
      <c r="D1274" s="3" t="s">
        <v>9</v>
      </c>
      <c r="E1274" s="14">
        <v>910.44968922826297</v>
      </c>
      <c r="F1274" s="4">
        <f>Tabella3[[#This Row],[Comunicazioni
'[N']]]/704223</f>
        <v>1.2928428767993419E-3</v>
      </c>
      <c r="G1274" s="2"/>
      <c r="H1274" s="4">
        <f>Tabella3[[#This Row],[PESO Comunicazioni 
'[%']]]*Tabella3[[#This Row],[Copertura 
'[No = 0 ; SI = 1']]]</f>
        <v>0</v>
      </c>
    </row>
    <row r="1275" spans="1:8" x14ac:dyDescent="0.35">
      <c r="A1275" s="3" t="s">
        <v>87</v>
      </c>
      <c r="B1275" s="3" t="s">
        <v>4</v>
      </c>
      <c r="C1275" s="3" t="s">
        <v>8</v>
      </c>
      <c r="D1275" s="3" t="s">
        <v>9</v>
      </c>
      <c r="E1275" s="14">
        <v>2076.0185167702571</v>
      </c>
      <c r="F1275" s="4">
        <f>Tabella3[[#This Row],[Comunicazioni
'[N']]]/704223</f>
        <v>2.9479561399872725E-3</v>
      </c>
      <c r="G1275" s="2"/>
      <c r="H1275" s="4">
        <f>Tabella3[[#This Row],[PESO Comunicazioni 
'[%']]]*Tabella3[[#This Row],[Copertura 
'[No = 0 ; SI = 1']]]</f>
        <v>0</v>
      </c>
    </row>
    <row r="1276" spans="1:8" x14ac:dyDescent="0.35">
      <c r="A1276" s="3" t="s">
        <v>88</v>
      </c>
      <c r="B1276" s="3" t="s">
        <v>4</v>
      </c>
      <c r="C1276" s="3" t="s">
        <v>8</v>
      </c>
      <c r="D1276" s="3" t="s">
        <v>9</v>
      </c>
      <c r="E1276" s="14">
        <v>2325.855692578582</v>
      </c>
      <c r="F1276" s="4">
        <f>Tabella3[[#This Row],[Comunicazioni
'[N']]]/704223</f>
        <v>3.3027261145668089E-3</v>
      </c>
      <c r="G1276" s="2"/>
      <c r="H1276" s="4">
        <f>Tabella3[[#This Row],[PESO Comunicazioni 
'[%']]]*Tabella3[[#This Row],[Copertura 
'[No = 0 ; SI = 1']]]</f>
        <v>0</v>
      </c>
    </row>
    <row r="1277" spans="1:8" x14ac:dyDescent="0.35">
      <c r="A1277" s="3" t="s">
        <v>89</v>
      </c>
      <c r="B1277" s="3" t="s">
        <v>4</v>
      </c>
      <c r="C1277" s="3" t="s">
        <v>8</v>
      </c>
      <c r="D1277" s="3" t="s">
        <v>9</v>
      </c>
      <c r="E1277" s="14">
        <v>839.12537131239856</v>
      </c>
      <c r="F1277" s="4">
        <f>Tabella3[[#This Row],[Comunicazioni
'[N']]]/704223</f>
        <v>1.1915620070807097E-3</v>
      </c>
      <c r="G1277" s="2"/>
      <c r="H1277" s="4">
        <f>Tabella3[[#This Row],[PESO Comunicazioni 
'[%']]]*Tabella3[[#This Row],[Copertura 
'[No = 0 ; SI = 1']]]</f>
        <v>0</v>
      </c>
    </row>
    <row r="1278" spans="1:8" x14ac:dyDescent="0.35">
      <c r="A1278" s="3" t="s">
        <v>145</v>
      </c>
      <c r="B1278" s="3" t="s">
        <v>4</v>
      </c>
      <c r="C1278" s="3" t="s">
        <v>8</v>
      </c>
      <c r="D1278" s="3" t="s">
        <v>146</v>
      </c>
      <c r="E1278" s="14">
        <v>416.28214473115116</v>
      </c>
      <c r="F1278" s="4">
        <f>Tabella3[[#This Row],[Comunicazioni
'[N']]]/704223</f>
        <v>5.9112261986778505E-4</v>
      </c>
      <c r="G1278" s="2"/>
      <c r="H1278" s="4">
        <f>Tabella3[[#This Row],[PESO Comunicazioni 
'[%']]]*Tabella3[[#This Row],[Copertura 
'[No = 0 ; SI = 1']]]</f>
        <v>0</v>
      </c>
    </row>
    <row r="1279" spans="1:8" x14ac:dyDescent="0.35">
      <c r="A1279" s="3" t="s">
        <v>147</v>
      </c>
      <c r="B1279" s="3" t="s">
        <v>4</v>
      </c>
      <c r="C1279" s="3" t="s">
        <v>8</v>
      </c>
      <c r="D1279" s="3" t="s">
        <v>146</v>
      </c>
      <c r="E1279" s="14">
        <v>516.85381543386188</v>
      </c>
      <c r="F1279" s="4">
        <f>Tabella3[[#This Row],[Comunicazioni
'[N']]]/704223</f>
        <v>7.3393486925854719E-4</v>
      </c>
      <c r="G1279" s="2"/>
      <c r="H1279" s="4">
        <f>Tabella3[[#This Row],[PESO Comunicazioni 
'[%']]]*Tabella3[[#This Row],[Copertura 
'[No = 0 ; SI = 1']]]</f>
        <v>0</v>
      </c>
    </row>
    <row r="1280" spans="1:8" x14ac:dyDescent="0.35">
      <c r="A1280" s="3" t="s">
        <v>148</v>
      </c>
      <c r="B1280" s="3" t="s">
        <v>4</v>
      </c>
      <c r="C1280" s="3" t="s">
        <v>8</v>
      </c>
      <c r="D1280" s="3" t="s">
        <v>146</v>
      </c>
      <c r="E1280" s="14">
        <v>292.1493921783441</v>
      </c>
      <c r="F1280" s="4">
        <f>Tabella3[[#This Row],[Comunicazioni
'[N']]]/704223</f>
        <v>4.1485352250401376E-4</v>
      </c>
      <c r="G1280" s="2"/>
      <c r="H1280" s="4">
        <f>Tabella3[[#This Row],[PESO Comunicazioni 
'[%']]]*Tabella3[[#This Row],[Copertura 
'[No = 0 ; SI = 1']]]</f>
        <v>0</v>
      </c>
    </row>
    <row r="1281" spans="1:8" x14ac:dyDescent="0.35">
      <c r="A1281" s="3" t="s">
        <v>149</v>
      </c>
      <c r="B1281" s="3" t="s">
        <v>4</v>
      </c>
      <c r="C1281" s="3" t="s">
        <v>8</v>
      </c>
      <c r="D1281" s="3" t="s">
        <v>146</v>
      </c>
      <c r="E1281" s="14">
        <v>146.01058885261449</v>
      </c>
      <c r="F1281" s="4">
        <f>Tabella3[[#This Row],[Comunicazioni
'[N']]]/704223</f>
        <v>2.0733572867204635E-4</v>
      </c>
      <c r="G1281" s="2"/>
      <c r="H1281" s="4">
        <f>Tabella3[[#This Row],[PESO Comunicazioni 
'[%']]]*Tabella3[[#This Row],[Copertura 
'[No = 0 ; SI = 1']]]</f>
        <v>0</v>
      </c>
    </row>
    <row r="1282" spans="1:8" x14ac:dyDescent="0.35">
      <c r="A1282" s="3" t="s">
        <v>150</v>
      </c>
      <c r="B1282" s="3" t="s">
        <v>4</v>
      </c>
      <c r="C1282" s="3" t="s">
        <v>8</v>
      </c>
      <c r="D1282" s="3" t="s">
        <v>146</v>
      </c>
      <c r="E1282" s="14">
        <v>63.19156536305735</v>
      </c>
      <c r="F1282" s="4">
        <f>Tabella3[[#This Row],[Comunicazioni
'[N']]]/704223</f>
        <v>8.9732322521498658E-5</v>
      </c>
      <c r="G1282" s="2"/>
      <c r="H1282" s="4">
        <f>Tabella3[[#This Row],[PESO Comunicazioni 
'[%']]]*Tabella3[[#This Row],[Copertura 
'[No = 0 ; SI = 1']]]</f>
        <v>0</v>
      </c>
    </row>
    <row r="1283" spans="1:8" x14ac:dyDescent="0.35">
      <c r="A1283" s="3" t="s">
        <v>151</v>
      </c>
      <c r="B1283" s="3" t="s">
        <v>4</v>
      </c>
      <c r="C1283" s="3" t="s">
        <v>8</v>
      </c>
      <c r="D1283" s="3" t="s">
        <v>146</v>
      </c>
      <c r="E1283" s="14">
        <v>48.503781733076607</v>
      </c>
      <c r="F1283" s="4">
        <f>Tabella3[[#This Row],[Comunicazioni
'[N']]]/704223</f>
        <v>6.8875600105473134E-5</v>
      </c>
      <c r="G1283" s="2"/>
      <c r="H1283" s="4">
        <f>Tabella3[[#This Row],[PESO Comunicazioni 
'[%']]]*Tabella3[[#This Row],[Copertura 
'[No = 0 ; SI = 1']]]</f>
        <v>0</v>
      </c>
    </row>
    <row r="1284" spans="1:8" x14ac:dyDescent="0.35">
      <c r="A1284" s="3" t="s">
        <v>152</v>
      </c>
      <c r="B1284" s="3" t="s">
        <v>4</v>
      </c>
      <c r="C1284" s="3" t="s">
        <v>8</v>
      </c>
      <c r="D1284" s="3" t="s">
        <v>146</v>
      </c>
      <c r="E1284" s="14">
        <v>126.69837248259525</v>
      </c>
      <c r="F1284" s="4">
        <f>Tabella3[[#This Row],[Comunicazioni
'[N']]]/704223</f>
        <v>1.799122898323333E-4</v>
      </c>
      <c r="G1284" s="2"/>
      <c r="H1284" s="4">
        <f>Tabella3[[#This Row],[PESO Comunicazioni 
'[%']]]*Tabella3[[#This Row],[Copertura 
'[No = 0 ; SI = 1']]]</f>
        <v>0</v>
      </c>
    </row>
    <row r="1285" spans="1:8" x14ac:dyDescent="0.35">
      <c r="A1285" s="3" t="s">
        <v>153</v>
      </c>
      <c r="B1285" s="3" t="s">
        <v>4</v>
      </c>
      <c r="C1285" s="3" t="s">
        <v>8</v>
      </c>
      <c r="D1285" s="3" t="s">
        <v>146</v>
      </c>
      <c r="E1285" s="14">
        <v>60.567132623018843</v>
      </c>
      <c r="F1285" s="4">
        <f>Tabella3[[#This Row],[Comunicazioni
'[N']]]/704223</f>
        <v>8.6005615583442809E-5</v>
      </c>
      <c r="G1285" s="2"/>
      <c r="H1285" s="4">
        <f>Tabella3[[#This Row],[PESO Comunicazioni 
'[%']]]*Tabella3[[#This Row],[Copertura 
'[No = 0 ; SI = 1']]]</f>
        <v>0</v>
      </c>
    </row>
    <row r="1286" spans="1:8" x14ac:dyDescent="0.35">
      <c r="A1286" s="3" t="s">
        <v>154</v>
      </c>
      <c r="B1286" s="3" t="s">
        <v>4</v>
      </c>
      <c r="C1286" s="3" t="s">
        <v>8</v>
      </c>
      <c r="D1286" s="3" t="s">
        <v>146</v>
      </c>
      <c r="E1286" s="14">
        <v>103.3831307261147</v>
      </c>
      <c r="F1286" s="4">
        <f>Tabella3[[#This Row],[Comunicazioni
'[N']]]/704223</f>
        <v>1.4680453595823298E-4</v>
      </c>
      <c r="G1286" s="2"/>
      <c r="H1286" s="4">
        <f>Tabella3[[#This Row],[PESO Comunicazioni 
'[%']]]*Tabella3[[#This Row],[Copertura 
'[No = 0 ; SI = 1']]]</f>
        <v>0</v>
      </c>
    </row>
    <row r="1287" spans="1:8" x14ac:dyDescent="0.35">
      <c r="A1287" s="3" t="s">
        <v>155</v>
      </c>
      <c r="B1287" s="3" t="s">
        <v>4</v>
      </c>
      <c r="C1287" s="3" t="s">
        <v>8</v>
      </c>
      <c r="D1287" s="3" t="s">
        <v>146</v>
      </c>
      <c r="E1287" s="14">
        <v>34.502269039845963</v>
      </c>
      <c r="F1287" s="4">
        <f>Tabella3[[#This Row],[Comunicazioni
'[N']]]/704223</f>
        <v>4.8993385674489419E-5</v>
      </c>
      <c r="G1287" s="2"/>
      <c r="H1287" s="4">
        <f>Tabella3[[#This Row],[PESO Comunicazioni 
'[%']]]*Tabella3[[#This Row],[Copertura 
'[No = 0 ; SI = 1']]]</f>
        <v>0</v>
      </c>
    </row>
    <row r="1288" spans="1:8" x14ac:dyDescent="0.35">
      <c r="A1288" s="3" t="s">
        <v>156</v>
      </c>
      <c r="B1288" s="3" t="s">
        <v>4</v>
      </c>
      <c r="C1288" s="3" t="s">
        <v>8</v>
      </c>
      <c r="D1288" s="3" t="s">
        <v>146</v>
      </c>
      <c r="E1288" s="14">
        <v>522.41489728395823</v>
      </c>
      <c r="F1288" s="4">
        <f>Tabella3[[#This Row],[Comunicazioni
'[N']]]/704223</f>
        <v>7.4183163186087111E-4</v>
      </c>
      <c r="G1288" s="2"/>
      <c r="H1288" s="4">
        <f>Tabella3[[#This Row],[PESO Comunicazioni 
'[%']]]*Tabella3[[#This Row],[Copertura 
'[No = 0 ; SI = 1']]]</f>
        <v>0</v>
      </c>
    </row>
    <row r="1289" spans="1:8" x14ac:dyDescent="0.35">
      <c r="A1289" s="3" t="s">
        <v>157</v>
      </c>
      <c r="B1289" s="3" t="s">
        <v>4</v>
      </c>
      <c r="C1289" s="3" t="s">
        <v>8</v>
      </c>
      <c r="D1289" s="3" t="s">
        <v>146</v>
      </c>
      <c r="E1289" s="14">
        <v>1.6877836299807456</v>
      </c>
      <c r="F1289" s="4">
        <f>Tabella3[[#This Row],[Comunicazioni
'[N']]]/704223</f>
        <v>2.3966607594195951E-6</v>
      </c>
      <c r="G1289" s="2"/>
      <c r="H1289" s="4">
        <f>Tabella3[[#This Row],[PESO Comunicazioni 
'[%']]]*Tabella3[[#This Row],[Copertura 
'[No = 0 ; SI = 1']]]</f>
        <v>0</v>
      </c>
    </row>
    <row r="1290" spans="1:8" x14ac:dyDescent="0.35">
      <c r="A1290" s="3" t="s">
        <v>158</v>
      </c>
      <c r="B1290" s="3" t="s">
        <v>4</v>
      </c>
      <c r="C1290" s="3" t="s">
        <v>8</v>
      </c>
      <c r="D1290" s="3" t="s">
        <v>146</v>
      </c>
      <c r="E1290" s="14">
        <v>345.90052669826707</v>
      </c>
      <c r="F1290" s="4">
        <f>Tabella3[[#This Row],[Comunicazioni
'[N']]]/704223</f>
        <v>4.9118038845403665E-4</v>
      </c>
      <c r="G1290" s="2"/>
      <c r="H1290" s="4">
        <f>Tabella3[[#This Row],[PESO Comunicazioni 
'[%']]]*Tabella3[[#This Row],[Copertura 
'[No = 0 ; SI = 1']]]</f>
        <v>0</v>
      </c>
    </row>
    <row r="1291" spans="1:8" x14ac:dyDescent="0.35">
      <c r="A1291" s="3" t="s">
        <v>159</v>
      </c>
      <c r="B1291" s="3" t="s">
        <v>4</v>
      </c>
      <c r="C1291" s="3" t="s">
        <v>8</v>
      </c>
      <c r="D1291" s="3" t="s">
        <v>146</v>
      </c>
      <c r="E1291" s="14">
        <v>277.64561044526749</v>
      </c>
      <c r="F1291" s="4">
        <f>Tabella3[[#This Row],[Comunicazioni
'[N']]]/704223</f>
        <v>3.9425808365427923E-4</v>
      </c>
      <c r="G1291" s="2"/>
      <c r="H1291" s="4">
        <f>Tabella3[[#This Row],[PESO Comunicazioni 
'[%']]]*Tabella3[[#This Row],[Copertura 
'[No = 0 ; SI = 1']]]</f>
        <v>0</v>
      </c>
    </row>
    <row r="1292" spans="1:8" x14ac:dyDescent="0.35">
      <c r="A1292" s="3" t="s">
        <v>160</v>
      </c>
      <c r="B1292" s="3" t="s">
        <v>4</v>
      </c>
      <c r="C1292" s="3" t="s">
        <v>8</v>
      </c>
      <c r="D1292" s="3" t="s">
        <v>146</v>
      </c>
      <c r="E1292" s="14">
        <v>188.07696512901802</v>
      </c>
      <c r="F1292" s="4">
        <f>Tabella3[[#This Row],[Comunicazioni
'[N']]]/704223</f>
        <v>2.6707018249761511E-4</v>
      </c>
      <c r="G1292" s="2"/>
      <c r="H1292" s="4">
        <f>Tabella3[[#This Row],[PESO Comunicazioni 
'[%']]]*Tabella3[[#This Row],[Copertura 
'[No = 0 ; SI = 1']]]</f>
        <v>0</v>
      </c>
    </row>
    <row r="1293" spans="1:8" x14ac:dyDescent="0.35">
      <c r="A1293" s="3" t="s">
        <v>161</v>
      </c>
      <c r="B1293" s="3" t="s">
        <v>4</v>
      </c>
      <c r="C1293" s="3" t="s">
        <v>8</v>
      </c>
      <c r="D1293" s="3" t="s">
        <v>146</v>
      </c>
      <c r="E1293" s="14">
        <v>334.46312124159402</v>
      </c>
      <c r="F1293" s="4">
        <f>Tabella3[[#This Row],[Comunicazioni
'[N']]]/704223</f>
        <v>4.7493921846005318E-4</v>
      </c>
      <c r="G1293" s="2"/>
      <c r="H1293" s="4">
        <f>Tabella3[[#This Row],[PESO Comunicazioni 
'[%']]]*Tabella3[[#This Row],[Copertura 
'[No = 0 ; SI = 1']]]</f>
        <v>0</v>
      </c>
    </row>
    <row r="1294" spans="1:8" x14ac:dyDescent="0.35">
      <c r="A1294" s="3" t="s">
        <v>162</v>
      </c>
      <c r="B1294" s="3" t="s">
        <v>4</v>
      </c>
      <c r="C1294" s="3" t="s">
        <v>8</v>
      </c>
      <c r="D1294" s="3" t="s">
        <v>146</v>
      </c>
      <c r="E1294" s="14">
        <v>52.19156536305735</v>
      </c>
      <c r="F1294" s="4">
        <f>Tabella3[[#This Row],[Comunicazioni
'[N']]]/704223</f>
        <v>7.4112270350524409E-5</v>
      </c>
      <c r="G1294" s="2"/>
      <c r="H1294" s="4">
        <f>Tabella3[[#This Row],[PESO Comunicazioni 
'[%']]]*Tabella3[[#This Row],[Copertura 
'[No = 0 ; SI = 1']]]</f>
        <v>0</v>
      </c>
    </row>
    <row r="1295" spans="1:8" x14ac:dyDescent="0.35">
      <c r="A1295" s="3" t="s">
        <v>163</v>
      </c>
      <c r="B1295" s="3" t="s">
        <v>4</v>
      </c>
      <c r="C1295" s="3" t="s">
        <v>8</v>
      </c>
      <c r="D1295" s="3" t="s">
        <v>146</v>
      </c>
      <c r="E1295" s="14">
        <v>2.2503781733076607</v>
      </c>
      <c r="F1295" s="4">
        <f>Tabella3[[#This Row],[Comunicazioni
'[N']]]/704223</f>
        <v>3.1955476792261269E-6</v>
      </c>
      <c r="G1295" s="2"/>
      <c r="H1295" s="4">
        <f>Tabella3[[#This Row],[PESO Comunicazioni 
'[%']]]*Tabella3[[#This Row],[Copertura 
'[No = 0 ; SI = 1']]]</f>
        <v>0</v>
      </c>
    </row>
    <row r="1296" spans="1:8" x14ac:dyDescent="0.35">
      <c r="A1296" s="3" t="s">
        <v>164</v>
      </c>
      <c r="B1296" s="3" t="s">
        <v>4</v>
      </c>
      <c r="C1296" s="3" t="s">
        <v>8</v>
      </c>
      <c r="D1296" s="3" t="s">
        <v>146</v>
      </c>
      <c r="E1296" s="14">
        <v>1.6877836299807456</v>
      </c>
      <c r="F1296" s="4">
        <f>Tabella3[[#This Row],[Comunicazioni
'[N']]]/704223</f>
        <v>2.3966607594195951E-6</v>
      </c>
      <c r="G1296" s="2"/>
      <c r="H1296" s="4">
        <f>Tabella3[[#This Row],[PESO Comunicazioni 
'[%']]]*Tabella3[[#This Row],[Copertura 
'[No = 0 ; SI = 1']]]</f>
        <v>0</v>
      </c>
    </row>
    <row r="1297" spans="1:8" x14ac:dyDescent="0.35">
      <c r="A1297" s="3" t="s">
        <v>165</v>
      </c>
      <c r="B1297" s="3" t="s">
        <v>4</v>
      </c>
      <c r="C1297" s="3" t="s">
        <v>8</v>
      </c>
      <c r="D1297" s="3" t="s">
        <v>146</v>
      </c>
      <c r="E1297" s="14">
        <v>38.627458126499796</v>
      </c>
      <c r="F1297" s="4">
        <f>Tabella3[[#This Row],[Comunicazioni
'[N']]]/704223</f>
        <v>5.4851173742550011E-5</v>
      </c>
      <c r="G1297" s="2"/>
      <c r="H1297" s="4">
        <f>Tabella3[[#This Row],[PESO Comunicazioni 
'[%']]]*Tabella3[[#This Row],[Copertura 
'[No = 0 ; SI = 1']]]</f>
        <v>0</v>
      </c>
    </row>
    <row r="1298" spans="1:8" x14ac:dyDescent="0.35">
      <c r="A1298" s="3" t="s">
        <v>166</v>
      </c>
      <c r="B1298" s="3" t="s">
        <v>4</v>
      </c>
      <c r="C1298" s="3" t="s">
        <v>8</v>
      </c>
      <c r="D1298" s="3" t="s">
        <v>146</v>
      </c>
      <c r="E1298" s="14">
        <v>1161.6578942168576</v>
      </c>
      <c r="F1298" s="4">
        <f>Tabella3[[#This Row],[Comunicazioni
'[N']]]/704223</f>
        <v>1.6495597193174002E-3</v>
      </c>
      <c r="G1298" s="2"/>
      <c r="H1298" s="4">
        <f>Tabella3[[#This Row],[PESO Comunicazioni 
'[%']]]*Tabella3[[#This Row],[Copertura 
'[No = 0 ; SI = 1']]]</f>
        <v>0</v>
      </c>
    </row>
    <row r="1299" spans="1:8" x14ac:dyDescent="0.35">
      <c r="A1299" s="3" t="s">
        <v>167</v>
      </c>
      <c r="B1299" s="3" t="s">
        <v>4</v>
      </c>
      <c r="C1299" s="3" t="s">
        <v>8</v>
      </c>
      <c r="D1299" s="3" t="s">
        <v>146</v>
      </c>
      <c r="E1299" s="14">
        <v>248.26853049207537</v>
      </c>
      <c r="F1299" s="4">
        <f>Tabella3[[#This Row],[Comunicazioni
'[N']]]/704223</f>
        <v>3.5254249079066626E-4</v>
      </c>
      <c r="G1299" s="2"/>
      <c r="H1299" s="4">
        <f>Tabella3[[#This Row],[PESO Comunicazioni 
'[%']]]*Tabella3[[#This Row],[Copertura 
'[No = 0 ; SI = 1']]]</f>
        <v>0</v>
      </c>
    </row>
    <row r="1300" spans="1:8" x14ac:dyDescent="0.35">
      <c r="A1300" s="3" t="s">
        <v>168</v>
      </c>
      <c r="B1300" s="3" t="s">
        <v>4</v>
      </c>
      <c r="C1300" s="3" t="s">
        <v>8</v>
      </c>
      <c r="D1300" s="3" t="s">
        <v>146</v>
      </c>
      <c r="E1300" s="14">
        <v>233.07999051547932</v>
      </c>
      <c r="F1300" s="4">
        <f>Tabella3[[#This Row],[Comunicazioni
'[N']]]/704223</f>
        <v>3.3097469198745187E-4</v>
      </c>
      <c r="G1300" s="2"/>
      <c r="H1300" s="4">
        <f>Tabella3[[#This Row],[PESO Comunicazioni 
'[%']]]*Tabella3[[#This Row],[Copertura 
'[No = 0 ; SI = 1']]]</f>
        <v>0</v>
      </c>
    </row>
    <row r="1301" spans="1:8" x14ac:dyDescent="0.35">
      <c r="A1301" s="3" t="s">
        <v>169</v>
      </c>
      <c r="B1301" s="3" t="s">
        <v>4</v>
      </c>
      <c r="C1301" s="3" t="s">
        <v>8</v>
      </c>
      <c r="D1301" s="3" t="s">
        <v>146</v>
      </c>
      <c r="E1301" s="14">
        <v>109.69685978936459</v>
      </c>
      <c r="F1301" s="4">
        <f>Tabella3[[#This Row],[Comunicazioni
'[N']]]/704223</f>
        <v>1.5577006117290204E-4</v>
      </c>
      <c r="G1301" s="2"/>
      <c r="H1301" s="4">
        <f>Tabella3[[#This Row],[PESO Comunicazioni 
'[%']]]*Tabella3[[#This Row],[Copertura 
'[No = 0 ; SI = 1']]]</f>
        <v>0</v>
      </c>
    </row>
    <row r="1302" spans="1:8" x14ac:dyDescent="0.35">
      <c r="A1302" s="3" t="s">
        <v>170</v>
      </c>
      <c r="B1302" s="3" t="s">
        <v>4</v>
      </c>
      <c r="C1302" s="3" t="s">
        <v>8</v>
      </c>
      <c r="D1302" s="3" t="s">
        <v>146</v>
      </c>
      <c r="E1302" s="14">
        <v>151.635021592653</v>
      </c>
      <c r="F1302" s="4">
        <f>Tabella3[[#This Row],[Comunicazioni
'[N']]]/704223</f>
        <v>2.1532244983854973E-4</v>
      </c>
      <c r="G1302" s="2"/>
      <c r="H1302" s="4">
        <f>Tabella3[[#This Row],[PESO Comunicazioni 
'[%']]]*Tabella3[[#This Row],[Copertura 
'[No = 0 ; SI = 1']]]</f>
        <v>0</v>
      </c>
    </row>
    <row r="1303" spans="1:8" x14ac:dyDescent="0.35">
      <c r="A1303" s="3" t="s">
        <v>171</v>
      </c>
      <c r="B1303" s="3" t="s">
        <v>4</v>
      </c>
      <c r="C1303" s="3" t="s">
        <v>8</v>
      </c>
      <c r="D1303" s="3" t="s">
        <v>146</v>
      </c>
      <c r="E1303" s="14">
        <v>456.47522278743918</v>
      </c>
      <c r="F1303" s="4">
        <f>Tabella3[[#This Row],[Comunicazioni
'[N']]]/704223</f>
        <v>6.4819698133608127E-4</v>
      </c>
      <c r="G1303" s="2"/>
      <c r="H1303" s="4">
        <f>Tabella3[[#This Row],[PESO Comunicazioni 
'[%']]]*Tabella3[[#This Row],[Copertura 
'[No = 0 ; SI = 1']]]</f>
        <v>0</v>
      </c>
    </row>
    <row r="1304" spans="1:8" x14ac:dyDescent="0.35">
      <c r="A1304" s="3" t="s">
        <v>172</v>
      </c>
      <c r="B1304" s="3" t="s">
        <v>4</v>
      </c>
      <c r="C1304" s="3" t="s">
        <v>8</v>
      </c>
      <c r="D1304" s="3" t="s">
        <v>146</v>
      </c>
      <c r="E1304" s="14">
        <v>164.4495070025182</v>
      </c>
      <c r="F1304" s="4">
        <f>Tabella3[[#This Row],[Comunicazioni
'[N']]]/704223</f>
        <v>2.3351907989730271E-4</v>
      </c>
      <c r="G1304" s="2"/>
      <c r="H1304" s="4">
        <f>Tabella3[[#This Row],[PESO Comunicazioni 
'[%']]]*Tabella3[[#This Row],[Copertura 
'[No = 0 ; SI = 1']]]</f>
        <v>0</v>
      </c>
    </row>
    <row r="1305" spans="1:8" x14ac:dyDescent="0.35">
      <c r="A1305" s="3" t="s">
        <v>173</v>
      </c>
      <c r="B1305" s="3" t="s">
        <v>4</v>
      </c>
      <c r="C1305" s="3" t="s">
        <v>8</v>
      </c>
      <c r="D1305" s="3" t="s">
        <v>146</v>
      </c>
      <c r="E1305" s="14">
        <v>948.57336562168621</v>
      </c>
      <c r="F1305" s="4">
        <f>Tabella3[[#This Row],[Comunicazioni
'[N']]]/704223</f>
        <v>1.3469786780915792E-3</v>
      </c>
      <c r="G1305" s="2"/>
      <c r="H1305" s="4">
        <f>Tabella3[[#This Row],[PESO Comunicazioni 
'[%']]]*Tabella3[[#This Row],[Copertura 
'[No = 0 ; SI = 1']]]</f>
        <v>0</v>
      </c>
    </row>
    <row r="1306" spans="1:8" x14ac:dyDescent="0.35">
      <c r="A1306" s="3" t="s">
        <v>174</v>
      </c>
      <c r="B1306" s="3" t="s">
        <v>4</v>
      </c>
      <c r="C1306" s="3" t="s">
        <v>8</v>
      </c>
      <c r="D1306" s="3" t="s">
        <v>146</v>
      </c>
      <c r="E1306" s="14">
        <v>1130.5251416640504</v>
      </c>
      <c r="F1306" s="4">
        <f>Tabella3[[#This Row],[Comunicazioni
'[N']]]/704223</f>
        <v>1.605351063035502E-3</v>
      </c>
      <c r="G1306" s="2"/>
      <c r="H1306" s="4">
        <f>Tabella3[[#This Row],[PESO Comunicazioni 
'[%']]]*Tabella3[[#This Row],[Copertura 
'[No = 0 ; SI = 1']]]</f>
        <v>0</v>
      </c>
    </row>
    <row r="1307" spans="1:8" x14ac:dyDescent="0.35">
      <c r="A1307" s="3" t="s">
        <v>175</v>
      </c>
      <c r="B1307" s="3" t="s">
        <v>4</v>
      </c>
      <c r="C1307" s="3" t="s">
        <v>8</v>
      </c>
      <c r="D1307" s="3" t="s">
        <v>146</v>
      </c>
      <c r="E1307" s="14">
        <v>348.83868850155545</v>
      </c>
      <c r="F1307" s="4">
        <f>Tabella3[[#This Row],[Comunicazioni
'[N']]]/704223</f>
        <v>4.9535259214986648E-4</v>
      </c>
      <c r="G1307" s="2"/>
      <c r="H1307" s="4">
        <f>Tabella3[[#This Row],[PESO Comunicazioni 
'[%']]]*Tabella3[[#This Row],[Copertura 
'[No = 0 ; SI = 1']]]</f>
        <v>0</v>
      </c>
    </row>
    <row r="1308" spans="1:8" x14ac:dyDescent="0.35">
      <c r="A1308" s="3" t="s">
        <v>176</v>
      </c>
      <c r="B1308" s="3" t="s">
        <v>4</v>
      </c>
      <c r="C1308" s="3" t="s">
        <v>8</v>
      </c>
      <c r="D1308" s="3" t="s">
        <v>146</v>
      </c>
      <c r="E1308" s="14">
        <v>836.12990939209044</v>
      </c>
      <c r="F1308" s="4">
        <f>Tabella3[[#This Row],[Comunicazioni
'[N']]]/704223</f>
        <v>1.1873084369469478E-3</v>
      </c>
      <c r="G1308" s="2"/>
      <c r="H1308" s="4">
        <f>Tabella3[[#This Row],[PESO Comunicazioni 
'[%']]]*Tabella3[[#This Row],[Copertura 
'[No = 0 ; SI = 1']]]</f>
        <v>0</v>
      </c>
    </row>
    <row r="1309" spans="1:8" x14ac:dyDescent="0.35">
      <c r="A1309" s="3" t="s">
        <v>177</v>
      </c>
      <c r="B1309" s="3" t="s">
        <v>4</v>
      </c>
      <c r="C1309" s="3" t="s">
        <v>8</v>
      </c>
      <c r="D1309" s="3" t="s">
        <v>146</v>
      </c>
      <c r="E1309" s="14">
        <v>123.19761613597993</v>
      </c>
      <c r="F1309" s="4">
        <f>Tabella3[[#This Row],[Comunicazioni
'[N']]]/704223</f>
        <v>1.7494119921669687E-4</v>
      </c>
      <c r="G1309" s="2"/>
      <c r="H1309" s="4">
        <f>Tabella3[[#This Row],[PESO Comunicazioni 
'[%']]]*Tabella3[[#This Row],[Copertura 
'[No = 0 ; SI = 1']]]</f>
        <v>0</v>
      </c>
    </row>
    <row r="1310" spans="1:8" x14ac:dyDescent="0.35">
      <c r="A1310" s="3" t="s">
        <v>178</v>
      </c>
      <c r="B1310" s="3" t="s">
        <v>4</v>
      </c>
      <c r="C1310" s="3" t="s">
        <v>8</v>
      </c>
      <c r="D1310" s="3" t="s">
        <v>146</v>
      </c>
      <c r="E1310" s="14">
        <v>1586.1210154584514</v>
      </c>
      <c r="F1310" s="4">
        <f>Tabella3[[#This Row],[Comunicazioni
'[N']]]/704223</f>
        <v>2.252299364630879E-3</v>
      </c>
      <c r="G1310" s="2"/>
      <c r="H1310" s="4">
        <f>Tabella3[[#This Row],[PESO Comunicazioni 
'[%']]]*Tabella3[[#This Row],[Copertura 
'[No = 0 ; SI = 1']]]</f>
        <v>0</v>
      </c>
    </row>
    <row r="1311" spans="1:8" x14ac:dyDescent="0.35">
      <c r="A1311" s="3" t="s">
        <v>179</v>
      </c>
      <c r="B1311" s="3" t="s">
        <v>4</v>
      </c>
      <c r="C1311" s="3" t="s">
        <v>8</v>
      </c>
      <c r="D1311" s="3" t="s">
        <v>146</v>
      </c>
      <c r="E1311" s="14">
        <v>231.58225955532527</v>
      </c>
      <c r="F1311" s="4">
        <f>Tabella3[[#This Row],[Comunicazioni
'[N']]]/704223</f>
        <v>3.2884790692057098E-4</v>
      </c>
      <c r="G1311" s="2"/>
      <c r="H1311" s="4">
        <f>Tabella3[[#This Row],[PESO Comunicazioni 
'[%']]]*Tabella3[[#This Row],[Copertura 
'[No = 0 ; SI = 1']]]</f>
        <v>0</v>
      </c>
    </row>
    <row r="1312" spans="1:8" x14ac:dyDescent="0.35">
      <c r="A1312" s="3" t="s">
        <v>180</v>
      </c>
      <c r="B1312" s="3" t="s">
        <v>4</v>
      </c>
      <c r="C1312" s="3" t="s">
        <v>8</v>
      </c>
      <c r="D1312" s="3" t="s">
        <v>146</v>
      </c>
      <c r="E1312" s="14">
        <v>196.39069419226792</v>
      </c>
      <c r="F1312" s="4">
        <f>Tabella3[[#This Row],[Comunicazioni
'[N']]]/704223</f>
        <v>2.788757171979159E-4</v>
      </c>
      <c r="G1312" s="2"/>
      <c r="H1312" s="4">
        <f>Tabella3[[#This Row],[PESO Comunicazioni 
'[%']]]*Tabella3[[#This Row],[Copertura 
'[No = 0 ; SI = 1']]]</f>
        <v>0</v>
      </c>
    </row>
    <row r="1313" spans="1:8" x14ac:dyDescent="0.35">
      <c r="A1313" s="3" t="s">
        <v>181</v>
      </c>
      <c r="B1313" s="3" t="s">
        <v>4</v>
      </c>
      <c r="C1313" s="3" t="s">
        <v>8</v>
      </c>
      <c r="D1313" s="3" t="s">
        <v>146</v>
      </c>
      <c r="E1313" s="14">
        <v>1034.8901200713974</v>
      </c>
      <c r="F1313" s="4">
        <f>Tabella3[[#This Row],[Comunicazioni
'[N']]]/704223</f>
        <v>1.4695488787946395E-3</v>
      </c>
      <c r="G1313" s="2"/>
      <c r="H1313" s="4">
        <f>Tabella3[[#This Row],[PESO Comunicazioni 
'[%']]]*Tabella3[[#This Row],[Copertura 
'[No = 0 ; SI = 1']]]</f>
        <v>0</v>
      </c>
    </row>
    <row r="1314" spans="1:8" x14ac:dyDescent="0.35">
      <c r="A1314" s="3" t="s">
        <v>182</v>
      </c>
      <c r="B1314" s="3" t="s">
        <v>4</v>
      </c>
      <c r="C1314" s="3" t="s">
        <v>8</v>
      </c>
      <c r="D1314" s="3" t="s">
        <v>146</v>
      </c>
      <c r="E1314" s="14">
        <v>101.94723796267226</v>
      </c>
      <c r="F1314" s="4">
        <f>Tabella3[[#This Row],[Comunicazioni
'[N']]]/704223</f>
        <v>1.4476556142396977E-4</v>
      </c>
      <c r="G1314" s="2"/>
      <c r="H1314" s="4">
        <f>Tabella3[[#This Row],[PESO Comunicazioni 
'[%']]]*Tabella3[[#This Row],[Copertura 
'[No = 0 ; SI = 1']]]</f>
        <v>0</v>
      </c>
    </row>
    <row r="1315" spans="1:8" x14ac:dyDescent="0.35">
      <c r="A1315" s="3" t="s">
        <v>183</v>
      </c>
      <c r="B1315" s="3" t="s">
        <v>4</v>
      </c>
      <c r="C1315" s="3" t="s">
        <v>8</v>
      </c>
      <c r="D1315" s="3" t="s">
        <v>146</v>
      </c>
      <c r="E1315" s="14">
        <v>31.377079953192137</v>
      </c>
      <c r="F1315" s="4">
        <f>Tabella3[[#This Row],[Comunicazioni
'[N']]]/704223</f>
        <v>4.4555602349244684E-5</v>
      </c>
      <c r="G1315" s="2"/>
      <c r="H1315" s="4">
        <f>Tabella3[[#This Row],[PESO Comunicazioni 
'[%']]]*Tabella3[[#This Row],[Copertura 
'[No = 0 ; SI = 1']]]</f>
        <v>0</v>
      </c>
    </row>
    <row r="1316" spans="1:8" x14ac:dyDescent="0.35">
      <c r="A1316" s="3" t="s">
        <v>184</v>
      </c>
      <c r="B1316" s="3" t="s">
        <v>4</v>
      </c>
      <c r="C1316" s="3" t="s">
        <v>8</v>
      </c>
      <c r="D1316" s="3" t="s">
        <v>146</v>
      </c>
      <c r="E1316" s="14">
        <v>303.89901400503641</v>
      </c>
      <c r="F1316" s="4">
        <f>Tabella3[[#This Row],[Comunicazioni
'[N']]]/704223</f>
        <v>4.315380412242094E-4</v>
      </c>
      <c r="G1316" s="2"/>
      <c r="H1316" s="4">
        <f>Tabella3[[#This Row],[PESO Comunicazioni 
'[%']]]*Tabella3[[#This Row],[Copertura 
'[No = 0 ; SI = 1']]]</f>
        <v>0</v>
      </c>
    </row>
    <row r="1317" spans="1:8" x14ac:dyDescent="0.35">
      <c r="A1317" s="3" t="s">
        <v>185</v>
      </c>
      <c r="B1317" s="3" t="s">
        <v>4</v>
      </c>
      <c r="C1317" s="3" t="s">
        <v>8</v>
      </c>
      <c r="D1317" s="3" t="s">
        <v>146</v>
      </c>
      <c r="E1317" s="14">
        <v>51.441943536365017</v>
      </c>
      <c r="F1317" s="4">
        <f>Tabella3[[#This Row],[Comunicazioni
'[N']]]/704223</f>
        <v>7.3047803801303018E-5</v>
      </c>
      <c r="G1317" s="2"/>
      <c r="H1317" s="4">
        <f>Tabella3[[#This Row],[PESO Comunicazioni 
'[%']]]*Tabella3[[#This Row],[Copertura 
'[No = 0 ; SI = 1']]]</f>
        <v>0</v>
      </c>
    </row>
    <row r="1318" spans="1:8" x14ac:dyDescent="0.35">
      <c r="A1318" s="3" t="s">
        <v>186</v>
      </c>
      <c r="B1318" s="3" t="s">
        <v>4</v>
      </c>
      <c r="C1318" s="3" t="s">
        <v>8</v>
      </c>
      <c r="D1318" s="3" t="s">
        <v>146</v>
      </c>
      <c r="E1318" s="14">
        <v>376.5325229044588</v>
      </c>
      <c r="F1318" s="4">
        <f>Tabella3[[#This Row],[Comunicazioni
'[N']]]/704223</f>
        <v>5.3467796834874581E-4</v>
      </c>
      <c r="G1318" s="2"/>
      <c r="H1318" s="4">
        <f>Tabella3[[#This Row],[PESO Comunicazioni 
'[%']]]*Tabella3[[#This Row],[Copertura 
'[No = 0 ; SI = 1']]]</f>
        <v>0</v>
      </c>
    </row>
    <row r="1319" spans="1:8" x14ac:dyDescent="0.35">
      <c r="A1319" s="3" t="s">
        <v>187</v>
      </c>
      <c r="B1319" s="3" t="s">
        <v>4</v>
      </c>
      <c r="C1319" s="3" t="s">
        <v>8</v>
      </c>
      <c r="D1319" s="3" t="s">
        <v>146</v>
      </c>
      <c r="E1319" s="14">
        <v>1494.6111829524523</v>
      </c>
      <c r="F1319" s="4">
        <f>Tabella3[[#This Row],[Comunicazioni
'[N']]]/704223</f>
        <v>2.1223549684580771E-3</v>
      </c>
      <c r="G1319" s="2"/>
      <c r="H1319" s="4">
        <f>Tabella3[[#This Row],[PESO Comunicazioni 
'[%']]]*Tabella3[[#This Row],[Copertura 
'[No = 0 ; SI = 1']]]</f>
        <v>0</v>
      </c>
    </row>
    <row r="1320" spans="1:8" x14ac:dyDescent="0.35">
      <c r="A1320" s="3" t="s">
        <v>188</v>
      </c>
      <c r="B1320" s="3" t="s">
        <v>4</v>
      </c>
      <c r="C1320" s="3" t="s">
        <v>8</v>
      </c>
      <c r="D1320" s="3" t="s">
        <v>146</v>
      </c>
      <c r="E1320" s="14">
        <v>75.882374379499382</v>
      </c>
      <c r="F1320" s="4">
        <f>Tabella3[[#This Row],[Comunicazioni
'[N']]]/704223</f>
        <v>1.0775333151501638E-4</v>
      </c>
      <c r="G1320" s="2"/>
      <c r="H1320" s="4">
        <f>Tabella3[[#This Row],[PESO Comunicazioni 
'[%']]]*Tabella3[[#This Row],[Copertura 
'[No = 0 ; SI = 1']]]</f>
        <v>0</v>
      </c>
    </row>
    <row r="1321" spans="1:8" x14ac:dyDescent="0.35">
      <c r="A1321" s="3" t="s">
        <v>189</v>
      </c>
      <c r="B1321" s="3" t="s">
        <v>4</v>
      </c>
      <c r="C1321" s="3" t="s">
        <v>8</v>
      </c>
      <c r="D1321" s="3" t="s">
        <v>146</v>
      </c>
      <c r="E1321" s="14">
        <v>26.377079953192137</v>
      </c>
      <c r="F1321" s="4">
        <f>Tabella3[[#This Row],[Comunicazioni
'[N']]]/704223</f>
        <v>3.7455578635165478E-5</v>
      </c>
      <c r="G1321" s="2"/>
      <c r="H1321" s="4">
        <f>Tabella3[[#This Row],[PESO Comunicazioni 
'[%']]]*Tabella3[[#This Row],[Copertura 
'[No = 0 ; SI = 1']]]</f>
        <v>0</v>
      </c>
    </row>
    <row r="1322" spans="1:8" x14ac:dyDescent="0.35">
      <c r="A1322" s="3" t="s">
        <v>190</v>
      </c>
      <c r="B1322" s="3" t="s">
        <v>4</v>
      </c>
      <c r="C1322" s="3" t="s">
        <v>8</v>
      </c>
      <c r="D1322" s="3" t="s">
        <v>146</v>
      </c>
      <c r="E1322" s="14">
        <v>11.251890866538304</v>
      </c>
      <c r="F1322" s="4">
        <f>Tabella3[[#This Row],[Comunicazioni
'[N']]]/704223</f>
        <v>1.5977738396130633E-5</v>
      </c>
      <c r="G1322" s="2"/>
      <c r="H1322" s="4">
        <f>Tabella3[[#This Row],[PESO Comunicazioni 
'[%']]]*Tabella3[[#This Row],[Copertura 
'[No = 0 ; SI = 1']]]</f>
        <v>0</v>
      </c>
    </row>
    <row r="1323" spans="1:8" x14ac:dyDescent="0.35">
      <c r="A1323" s="3" t="s">
        <v>191</v>
      </c>
      <c r="B1323" s="3" t="s">
        <v>4</v>
      </c>
      <c r="C1323" s="3" t="s">
        <v>8</v>
      </c>
      <c r="D1323" s="3" t="s">
        <v>146</v>
      </c>
      <c r="E1323" s="14">
        <v>70.318267142941821</v>
      </c>
      <c r="F1323" s="4">
        <f>Tabella3[[#This Row],[Comunicazioni
'[N']]]/704223</f>
        <v>9.9852272849568709E-5</v>
      </c>
      <c r="G1323" s="2"/>
      <c r="H1323" s="4">
        <f>Tabella3[[#This Row],[PESO Comunicazioni 
'[%']]]*Tabella3[[#This Row],[Copertura 
'[No = 0 ; SI = 1']]]</f>
        <v>0</v>
      </c>
    </row>
    <row r="1324" spans="1:8" x14ac:dyDescent="0.35">
      <c r="A1324" s="3" t="s">
        <v>192</v>
      </c>
      <c r="B1324" s="3" t="s">
        <v>4</v>
      </c>
      <c r="C1324" s="3" t="s">
        <v>8</v>
      </c>
      <c r="D1324" s="3" t="s">
        <v>146</v>
      </c>
      <c r="E1324" s="14">
        <v>39.128214473115122</v>
      </c>
      <c r="F1324" s="4">
        <f>Tabella3[[#This Row],[Comunicazioni
'[N']]]/704223</f>
        <v>5.556225012973891E-5</v>
      </c>
      <c r="G1324" s="2"/>
      <c r="H1324" s="4">
        <f>Tabella3[[#This Row],[PESO Comunicazioni 
'[%']]]*Tabella3[[#This Row],[Copertura 
'[No = 0 ; SI = 1']]]</f>
        <v>0</v>
      </c>
    </row>
    <row r="1325" spans="1:8" x14ac:dyDescent="0.35">
      <c r="A1325" s="3" t="s">
        <v>193</v>
      </c>
      <c r="B1325" s="3" t="s">
        <v>4</v>
      </c>
      <c r="C1325" s="3" t="s">
        <v>8</v>
      </c>
      <c r="D1325" s="3" t="s">
        <v>146</v>
      </c>
      <c r="E1325" s="14">
        <v>103.94572526944162</v>
      </c>
      <c r="F1325" s="4">
        <f>Tabella3[[#This Row],[Comunicazioni
'[N']]]/704223</f>
        <v>1.4760342287803953E-4</v>
      </c>
      <c r="G1325" s="2"/>
      <c r="H1325" s="4">
        <f>Tabella3[[#This Row],[PESO Comunicazioni 
'[%']]]*Tabella3[[#This Row],[Copertura 
'[No = 0 ; SI = 1']]]</f>
        <v>0</v>
      </c>
    </row>
    <row r="1326" spans="1:8" x14ac:dyDescent="0.35">
      <c r="A1326" s="3" t="s">
        <v>194</v>
      </c>
      <c r="B1326" s="3" t="s">
        <v>4</v>
      </c>
      <c r="C1326" s="3" t="s">
        <v>8</v>
      </c>
      <c r="D1326" s="3" t="s">
        <v>146</v>
      </c>
      <c r="E1326" s="14">
        <v>553.04386810368862</v>
      </c>
      <c r="F1326" s="4">
        <f>Tabella3[[#This Row],[Comunicazioni
'[N']]]/704223</f>
        <v>7.8532491569245622E-4</v>
      </c>
      <c r="G1326" s="2"/>
      <c r="H1326" s="4">
        <f>Tabella3[[#This Row],[PESO Comunicazioni 
'[%']]]*Tabella3[[#This Row],[Copertura 
'[No = 0 ; SI = 1']]]</f>
        <v>0</v>
      </c>
    </row>
    <row r="1327" spans="1:8" x14ac:dyDescent="0.35">
      <c r="A1327" s="3" t="s">
        <v>195</v>
      </c>
      <c r="B1327" s="3" t="s">
        <v>4</v>
      </c>
      <c r="C1327" s="3" t="s">
        <v>8</v>
      </c>
      <c r="D1327" s="3" t="s">
        <v>146</v>
      </c>
      <c r="E1327" s="14">
        <v>149.82507426247972</v>
      </c>
      <c r="F1327" s="4">
        <f>Tabella3[[#This Row],[Comunicazioni
'[N']]]/704223</f>
        <v>2.1275231604545679E-4</v>
      </c>
      <c r="G1327" s="2"/>
      <c r="H1327" s="4">
        <f>Tabella3[[#This Row],[PESO Comunicazioni 
'[%']]]*Tabella3[[#This Row],[Copertura 
'[No = 0 ; SI = 1']]]</f>
        <v>0</v>
      </c>
    </row>
    <row r="1328" spans="1:8" x14ac:dyDescent="0.35">
      <c r="A1328" s="3" t="s">
        <v>196</v>
      </c>
      <c r="B1328" s="3" t="s">
        <v>4</v>
      </c>
      <c r="C1328" s="3" t="s">
        <v>8</v>
      </c>
      <c r="D1328" s="3" t="s">
        <v>146</v>
      </c>
      <c r="E1328" s="14">
        <v>228.83112503540229</v>
      </c>
      <c r="F1328" s="4">
        <f>Tabella3[[#This Row],[Comunicazioni
'[N']]]/704223</f>
        <v>3.2494128285415598E-4</v>
      </c>
      <c r="G1328" s="2"/>
      <c r="H1328" s="4">
        <f>Tabella3[[#This Row],[PESO Comunicazioni 
'[%']]]*Tabella3[[#This Row],[Copertura 
'[No = 0 ; SI = 1']]]</f>
        <v>0</v>
      </c>
    </row>
    <row r="1329" spans="1:8" x14ac:dyDescent="0.35">
      <c r="A1329" s="3" t="s">
        <v>197</v>
      </c>
      <c r="B1329" s="3" t="s">
        <v>4</v>
      </c>
      <c r="C1329" s="3" t="s">
        <v>8</v>
      </c>
      <c r="D1329" s="3" t="s">
        <v>146</v>
      </c>
      <c r="E1329" s="14">
        <v>167.2006415224412</v>
      </c>
      <c r="F1329" s="4">
        <f>Tabella3[[#This Row],[Comunicazioni
'[N']]]/704223</f>
        <v>2.3742570396371773E-4</v>
      </c>
      <c r="G1329" s="2"/>
      <c r="H1329" s="4">
        <f>Tabella3[[#This Row],[PESO Comunicazioni 
'[%']]]*Tabella3[[#This Row],[Copertura 
'[No = 0 ; SI = 1']]]</f>
        <v>0</v>
      </c>
    </row>
    <row r="1330" spans="1:8" x14ac:dyDescent="0.35">
      <c r="A1330" s="3" t="s">
        <v>198</v>
      </c>
      <c r="B1330" s="3" t="s">
        <v>4</v>
      </c>
      <c r="C1330" s="3" t="s">
        <v>8</v>
      </c>
      <c r="D1330" s="3" t="s">
        <v>146</v>
      </c>
      <c r="E1330" s="14">
        <v>48.941187189749691</v>
      </c>
      <c r="F1330" s="4">
        <f>Tabella3[[#This Row],[Comunicazioni
'[N']]]/704223</f>
        <v>6.9496717928482437E-5</v>
      </c>
      <c r="G1330" s="2"/>
      <c r="H1330" s="4">
        <f>Tabella3[[#This Row],[PESO Comunicazioni 
'[%']]]*Tabella3[[#This Row],[Copertura 
'[No = 0 ; SI = 1']]]</f>
        <v>0</v>
      </c>
    </row>
    <row r="1331" spans="1:8" x14ac:dyDescent="0.35">
      <c r="A1331" s="3" t="s">
        <v>199</v>
      </c>
      <c r="B1331" s="3" t="s">
        <v>4</v>
      </c>
      <c r="C1331" s="3" t="s">
        <v>8</v>
      </c>
      <c r="D1331" s="3" t="s">
        <v>146</v>
      </c>
      <c r="E1331" s="14">
        <v>42.003025386461289</v>
      </c>
      <c r="F1331" s="4">
        <f>Tabella3[[#This Row],[Comunicazioni
'[N']]]/704223</f>
        <v>5.9644495261389205E-5</v>
      </c>
      <c r="G1331" s="2"/>
      <c r="H1331" s="4">
        <f>Tabella3[[#This Row],[PESO Comunicazioni 
'[%']]]*Tabella3[[#This Row],[Copertura 
'[No = 0 ; SI = 1']]]</f>
        <v>0</v>
      </c>
    </row>
    <row r="1332" spans="1:8" x14ac:dyDescent="0.35">
      <c r="A1332" s="3" t="s">
        <v>200</v>
      </c>
      <c r="B1332" s="3" t="s">
        <v>4</v>
      </c>
      <c r="C1332" s="3" t="s">
        <v>8</v>
      </c>
      <c r="D1332" s="3" t="s">
        <v>146</v>
      </c>
      <c r="E1332" s="14">
        <v>59.129727166345759</v>
      </c>
      <c r="F1332" s="4">
        <f>Tabella3[[#This Row],[Comunicazioni
'[N']]]/704223</f>
        <v>8.3964493017617655E-5</v>
      </c>
      <c r="G1332" s="2"/>
      <c r="H1332" s="4">
        <f>Tabella3[[#This Row],[PESO Comunicazioni 
'[%']]]*Tabella3[[#This Row],[Copertura 
'[No = 0 ; SI = 1']]]</f>
        <v>0</v>
      </c>
    </row>
    <row r="1333" spans="1:8" x14ac:dyDescent="0.35">
      <c r="A1333" s="3" t="s">
        <v>201</v>
      </c>
      <c r="B1333" s="3" t="s">
        <v>4</v>
      </c>
      <c r="C1333" s="3" t="s">
        <v>8</v>
      </c>
      <c r="D1333" s="3" t="s">
        <v>146</v>
      </c>
      <c r="E1333" s="14">
        <v>157.63653428588364</v>
      </c>
      <c r="F1333" s="4">
        <f>Tabella3[[#This Row],[Comunicazioni
'[N']]]/704223</f>
        <v>2.238446263270067E-4</v>
      </c>
      <c r="G1333" s="2"/>
      <c r="H1333" s="4">
        <f>Tabella3[[#This Row],[PESO Comunicazioni 
'[%']]]*Tabella3[[#This Row],[Copertura 
'[No = 0 ; SI = 1']]]</f>
        <v>0</v>
      </c>
    </row>
    <row r="1334" spans="1:8" x14ac:dyDescent="0.35">
      <c r="A1334" s="3" t="s">
        <v>202</v>
      </c>
      <c r="B1334" s="3" t="s">
        <v>4</v>
      </c>
      <c r="C1334" s="3" t="s">
        <v>8</v>
      </c>
      <c r="D1334" s="3" t="s">
        <v>146</v>
      </c>
      <c r="E1334" s="14">
        <v>96.007563466153215</v>
      </c>
      <c r="F1334" s="4">
        <f>Tabella3[[#This Row],[Comunicazioni
'[N']]]/704223</f>
        <v>1.3633119546813043E-4</v>
      </c>
      <c r="G1334" s="2"/>
      <c r="H1334" s="4">
        <f>Tabella3[[#This Row],[PESO Comunicazioni 
'[%']]]*Tabella3[[#This Row],[Copertura 
'[No = 0 ; SI = 1']]]</f>
        <v>0</v>
      </c>
    </row>
    <row r="1335" spans="1:8" x14ac:dyDescent="0.35">
      <c r="A1335" s="3" t="s">
        <v>203</v>
      </c>
      <c r="B1335" s="3" t="s">
        <v>4</v>
      </c>
      <c r="C1335" s="3" t="s">
        <v>8</v>
      </c>
      <c r="D1335" s="3" t="s">
        <v>146</v>
      </c>
      <c r="E1335" s="14">
        <v>171.32583060909502</v>
      </c>
      <c r="F1335" s="4">
        <f>Tabella3[[#This Row],[Comunicazioni
'[N']]]/704223</f>
        <v>2.4328349203177831E-4</v>
      </c>
      <c r="G1335" s="2"/>
      <c r="H1335" s="4">
        <f>Tabella3[[#This Row],[PESO Comunicazioni 
'[%']]]*Tabella3[[#This Row],[Copertura 
'[No = 0 ; SI = 1']]]</f>
        <v>0</v>
      </c>
    </row>
    <row r="1336" spans="1:8" x14ac:dyDescent="0.35">
      <c r="A1336" s="3" t="s">
        <v>207</v>
      </c>
      <c r="B1336" s="3" t="s">
        <v>4</v>
      </c>
      <c r="C1336" s="3" t="s">
        <v>8</v>
      </c>
      <c r="D1336" s="3" t="s">
        <v>146</v>
      </c>
      <c r="E1336" s="14">
        <v>14.625945433269152</v>
      </c>
      <c r="F1336" s="4">
        <f>Tabella3[[#This Row],[Comunicazioni
'[N']]]/704223</f>
        <v>2.0768911883407887E-5</v>
      </c>
      <c r="G1336" s="2"/>
      <c r="H1336" s="4">
        <f>Tabella3[[#This Row],[PESO Comunicazioni 
'[%']]]*Tabella3[[#This Row],[Copertura 
'[No = 0 ; SI = 1']]]</f>
        <v>0</v>
      </c>
    </row>
    <row r="1337" spans="1:8" x14ac:dyDescent="0.35">
      <c r="A1337" s="3" t="s">
        <v>208</v>
      </c>
      <c r="B1337" s="3" t="s">
        <v>4</v>
      </c>
      <c r="C1337" s="3" t="s">
        <v>8</v>
      </c>
      <c r="D1337" s="3" t="s">
        <v>146</v>
      </c>
      <c r="E1337" s="14">
        <v>238.95631412205614</v>
      </c>
      <c r="F1337" s="4">
        <f>Tabella3[[#This Row],[Comunicazioni
'[N']]]/704223</f>
        <v>3.3931909937911164E-4</v>
      </c>
      <c r="G1337" s="2"/>
      <c r="H1337" s="4">
        <f>Tabella3[[#This Row],[PESO Comunicazioni 
'[%']]]*Tabella3[[#This Row],[Copertura 
'[No = 0 ; SI = 1']]]</f>
        <v>0</v>
      </c>
    </row>
    <row r="1338" spans="1:8" x14ac:dyDescent="0.35">
      <c r="A1338" s="3" t="s">
        <v>209</v>
      </c>
      <c r="B1338" s="3" t="s">
        <v>4</v>
      </c>
      <c r="C1338" s="3" t="s">
        <v>8</v>
      </c>
      <c r="D1338" s="3" t="s">
        <v>146</v>
      </c>
      <c r="E1338" s="14">
        <v>70.880861686268744</v>
      </c>
      <c r="F1338" s="4">
        <f>Tabella3[[#This Row],[Comunicazioni
'[N']]]/704223</f>
        <v>1.0065115976937524E-4</v>
      </c>
      <c r="G1338" s="2"/>
      <c r="H1338" s="4">
        <f>Tabella3[[#This Row],[PESO Comunicazioni 
'[%']]]*Tabella3[[#This Row],[Copertura 
'[No = 0 ; SI = 1']]]</f>
        <v>0</v>
      </c>
    </row>
    <row r="1339" spans="1:8" x14ac:dyDescent="0.35">
      <c r="A1339" s="3" t="s">
        <v>210</v>
      </c>
      <c r="B1339" s="3" t="s">
        <v>4</v>
      </c>
      <c r="C1339" s="3" t="s">
        <v>8</v>
      </c>
      <c r="D1339" s="3" t="s">
        <v>146</v>
      </c>
      <c r="E1339" s="14">
        <v>105.75718529284555</v>
      </c>
      <c r="F1339" s="4">
        <f>Tabella3[[#This Row],[Comunicazioni
'[N']]]/704223</f>
        <v>1.501757047026944E-4</v>
      </c>
      <c r="G1339" s="2"/>
      <c r="H1339" s="4">
        <f>Tabella3[[#This Row],[PESO Comunicazioni 
'[%']]]*Tabella3[[#This Row],[Copertura 
'[No = 0 ; SI = 1']]]</f>
        <v>0</v>
      </c>
    </row>
    <row r="1340" spans="1:8" x14ac:dyDescent="0.35">
      <c r="A1340" s="3" t="s">
        <v>211</v>
      </c>
      <c r="B1340" s="3" t="s">
        <v>4</v>
      </c>
      <c r="C1340" s="3" t="s">
        <v>8</v>
      </c>
      <c r="D1340" s="3" t="s">
        <v>146</v>
      </c>
      <c r="E1340" s="14">
        <v>41.190052669826713</v>
      </c>
      <c r="F1340" s="4">
        <f>Tabella3[[#This Row],[Comunicazioni
'[N']]]/704223</f>
        <v>5.8490070147988225E-5</v>
      </c>
      <c r="G1340" s="2"/>
      <c r="H1340" s="4">
        <f>Tabella3[[#This Row],[PESO Comunicazioni 
'[%']]]*Tabella3[[#This Row],[Copertura 
'[No = 0 ; SI = 1']]]</f>
        <v>0</v>
      </c>
    </row>
    <row r="1341" spans="1:8" x14ac:dyDescent="0.35">
      <c r="A1341" s="3" t="s">
        <v>212</v>
      </c>
      <c r="B1341" s="3" t="s">
        <v>4</v>
      </c>
      <c r="C1341" s="3" t="s">
        <v>8</v>
      </c>
      <c r="D1341" s="3" t="s">
        <v>146</v>
      </c>
      <c r="E1341" s="14">
        <v>22.502269039845963</v>
      </c>
      <c r="F1341" s="4">
        <f>Tabella3[[#This Row],[Comunicazioni
'[N']]]/704223</f>
        <v>3.1953328760699325E-5</v>
      </c>
      <c r="G1341" s="2"/>
      <c r="H1341" s="4">
        <f>Tabella3[[#This Row],[PESO Comunicazioni 
'[%']]]*Tabella3[[#This Row],[Copertura 
'[No = 0 ; SI = 1']]]</f>
        <v>0</v>
      </c>
    </row>
    <row r="1342" spans="1:8" x14ac:dyDescent="0.35">
      <c r="A1342" s="3" t="s">
        <v>213</v>
      </c>
      <c r="B1342" s="3" t="s">
        <v>4</v>
      </c>
      <c r="C1342" s="3" t="s">
        <v>8</v>
      </c>
      <c r="D1342" s="3" t="s">
        <v>146</v>
      </c>
      <c r="E1342" s="14">
        <v>25.316754449711183</v>
      </c>
      <c r="F1342" s="4">
        <f>Tabella3[[#This Row],[Comunicazioni
'[N']]]/704223</f>
        <v>3.5949911391293927E-5</v>
      </c>
      <c r="G1342" s="2"/>
      <c r="H1342" s="4">
        <f>Tabella3[[#This Row],[PESO Comunicazioni 
'[%']]]*Tabella3[[#This Row],[Copertura 
'[No = 0 ; SI = 1']]]</f>
        <v>0</v>
      </c>
    </row>
    <row r="1343" spans="1:8" x14ac:dyDescent="0.35">
      <c r="A1343" s="3" t="s">
        <v>214</v>
      </c>
      <c r="B1343" s="3" t="s">
        <v>4</v>
      </c>
      <c r="C1343" s="3" t="s">
        <v>8</v>
      </c>
      <c r="D1343" s="3" t="s">
        <v>146</v>
      </c>
      <c r="E1343" s="14">
        <v>26.81448540986522</v>
      </c>
      <c r="F1343" s="4">
        <f>Tabella3[[#This Row],[Comunicazioni
'[N']]]/704223</f>
        <v>3.8076696458174782E-5</v>
      </c>
      <c r="G1343" s="2"/>
      <c r="H1343" s="4">
        <f>Tabella3[[#This Row],[PESO Comunicazioni 
'[%']]]*Tabella3[[#This Row],[Copertura 
'[No = 0 ; SI = 1']]]</f>
        <v>0</v>
      </c>
    </row>
    <row r="1344" spans="1:8" x14ac:dyDescent="0.35">
      <c r="A1344" s="3" t="s">
        <v>215</v>
      </c>
      <c r="B1344" s="3" t="s">
        <v>4</v>
      </c>
      <c r="C1344" s="3" t="s">
        <v>8</v>
      </c>
      <c r="D1344" s="3" t="s">
        <v>146</v>
      </c>
      <c r="E1344" s="14">
        <v>344.90052669826707</v>
      </c>
      <c r="F1344" s="4">
        <f>Tabella3[[#This Row],[Comunicazioni
'[N']]]/704223</f>
        <v>4.8976038371122089E-4</v>
      </c>
      <c r="G1344" s="2"/>
      <c r="H1344" s="4">
        <f>Tabella3[[#This Row],[PESO Comunicazioni 
'[%']]]*Tabella3[[#This Row],[Copertura 
'[No = 0 ; SI = 1']]]</f>
        <v>0</v>
      </c>
    </row>
    <row r="1345" spans="1:8" x14ac:dyDescent="0.35">
      <c r="A1345" s="3" t="s">
        <v>216</v>
      </c>
      <c r="B1345" s="3" t="s">
        <v>4</v>
      </c>
      <c r="C1345" s="3" t="s">
        <v>8</v>
      </c>
      <c r="D1345" s="3" t="s">
        <v>146</v>
      </c>
      <c r="E1345" s="14">
        <v>106.07091435609544</v>
      </c>
      <c r="F1345" s="4">
        <f>Tabella3[[#This Row],[Comunicazioni
'[N']]]/704223</f>
        <v>1.506212014604684E-4</v>
      </c>
      <c r="G1345" s="2"/>
      <c r="H1345" s="4">
        <f>Tabella3[[#This Row],[PESO Comunicazioni 
'[%']]]*Tabella3[[#This Row],[Copertura 
'[No = 0 ; SI = 1']]]</f>
        <v>0</v>
      </c>
    </row>
    <row r="1346" spans="1:8" x14ac:dyDescent="0.35">
      <c r="A1346" s="3" t="s">
        <v>217</v>
      </c>
      <c r="B1346" s="3" t="s">
        <v>4</v>
      </c>
      <c r="C1346" s="3" t="s">
        <v>8</v>
      </c>
      <c r="D1346" s="3" t="s">
        <v>146</v>
      </c>
      <c r="E1346" s="14">
        <v>30.81448540986522</v>
      </c>
      <c r="F1346" s="4">
        <f>Tabella3[[#This Row],[Comunicazioni
'[N']]]/704223</f>
        <v>4.375671542943815E-5</v>
      </c>
      <c r="G1346" s="2"/>
      <c r="H1346" s="4">
        <f>Tabella3[[#This Row],[PESO Comunicazioni 
'[%']]]*Tabella3[[#This Row],[Copertura 
'[No = 0 ; SI = 1']]]</f>
        <v>0</v>
      </c>
    </row>
    <row r="1347" spans="1:8" x14ac:dyDescent="0.35">
      <c r="A1347" s="3" t="s">
        <v>218</v>
      </c>
      <c r="B1347" s="3" t="s">
        <v>4</v>
      </c>
      <c r="C1347" s="3" t="s">
        <v>8</v>
      </c>
      <c r="D1347" s="3" t="s">
        <v>146</v>
      </c>
      <c r="E1347" s="14">
        <v>84.630483512961078</v>
      </c>
      <c r="F1347" s="4">
        <f>Tabella3[[#This Row],[Comunicazioni
'[N']]]/704223</f>
        <v>1.2017568797520257E-4</v>
      </c>
      <c r="G1347" s="2"/>
      <c r="H1347" s="4">
        <f>Tabella3[[#This Row],[PESO Comunicazioni 
'[%']]]*Tabella3[[#This Row],[Copertura 
'[No = 0 ; SI = 1']]]</f>
        <v>0</v>
      </c>
    </row>
    <row r="1348" spans="1:8" x14ac:dyDescent="0.35">
      <c r="A1348" s="3" t="s">
        <v>219</v>
      </c>
      <c r="B1348" s="3" t="s">
        <v>4</v>
      </c>
      <c r="C1348" s="3" t="s">
        <v>8</v>
      </c>
      <c r="D1348" s="3" t="s">
        <v>146</v>
      </c>
      <c r="E1348" s="14">
        <v>1082.9625471207235</v>
      </c>
      <c r="F1348" s="4">
        <f>Tabella3[[#This Row],[Comunicazioni
'[N']]]/704223</f>
        <v>1.5378119532033509E-3</v>
      </c>
      <c r="G1348" s="2"/>
      <c r="H1348" s="4">
        <f>Tabella3[[#This Row],[PESO Comunicazioni 
'[%']]]*Tabella3[[#This Row],[Copertura 
'[No = 0 ; SI = 1']]]</f>
        <v>0</v>
      </c>
    </row>
    <row r="1349" spans="1:8" x14ac:dyDescent="0.35">
      <c r="A1349" s="3" t="s">
        <v>220</v>
      </c>
      <c r="B1349" s="3" t="s">
        <v>4</v>
      </c>
      <c r="C1349" s="3" t="s">
        <v>8</v>
      </c>
      <c r="D1349" s="3" t="s">
        <v>146</v>
      </c>
      <c r="E1349" s="14">
        <v>9.3755672599614908</v>
      </c>
      <c r="F1349" s="4">
        <f>Tabella3[[#This Row],[Comunicazioni
'[N']]]/704223</f>
        <v>1.3313349975734236E-5</v>
      </c>
      <c r="G1349" s="2"/>
      <c r="H1349" s="4">
        <f>Tabella3[[#This Row],[PESO Comunicazioni 
'[%']]]*Tabella3[[#This Row],[Copertura 
'[No = 0 ; SI = 1']]]</f>
        <v>0</v>
      </c>
    </row>
    <row r="1350" spans="1:8" x14ac:dyDescent="0.35">
      <c r="A1350" s="3" t="s">
        <v>221</v>
      </c>
      <c r="B1350" s="3" t="s">
        <v>4</v>
      </c>
      <c r="C1350" s="3" t="s">
        <v>8</v>
      </c>
      <c r="D1350" s="3" t="s">
        <v>146</v>
      </c>
      <c r="E1350" s="14">
        <v>83.568645316249487</v>
      </c>
      <c r="F1350" s="4">
        <f>Tabella3[[#This Row],[Comunicazioni
'[N']]]/704223</f>
        <v>1.1866787269976909E-4</v>
      </c>
      <c r="G1350" s="2"/>
      <c r="H1350" s="4">
        <f>Tabella3[[#This Row],[PESO Comunicazioni 
'[%']]]*Tabella3[[#This Row],[Copertura 
'[No = 0 ; SI = 1']]]</f>
        <v>0</v>
      </c>
    </row>
    <row r="1351" spans="1:8" x14ac:dyDescent="0.35">
      <c r="A1351" s="3" t="s">
        <v>222</v>
      </c>
      <c r="B1351" s="3" t="s">
        <v>4</v>
      </c>
      <c r="C1351" s="3" t="s">
        <v>8</v>
      </c>
      <c r="D1351" s="3" t="s">
        <v>146</v>
      </c>
      <c r="E1351" s="14">
        <v>145.32431791586441</v>
      </c>
      <c r="F1351" s="4">
        <f>Tabella3[[#This Row],[Comunicazioni
'[N']]]/704223</f>
        <v>2.0636122068700457E-4</v>
      </c>
      <c r="G1351" s="2"/>
      <c r="H1351" s="4">
        <f>Tabella3[[#This Row],[PESO Comunicazioni 
'[%']]]*Tabella3[[#This Row],[Copertura 
'[No = 0 ; SI = 1']]]</f>
        <v>0</v>
      </c>
    </row>
    <row r="1352" spans="1:8" x14ac:dyDescent="0.35">
      <c r="A1352" s="3" t="s">
        <v>224</v>
      </c>
      <c r="B1352" s="3" t="s">
        <v>4</v>
      </c>
      <c r="C1352" s="3" t="s">
        <v>8</v>
      </c>
      <c r="D1352" s="3" t="s">
        <v>225</v>
      </c>
      <c r="E1352" s="14">
        <v>275.39674496519046</v>
      </c>
      <c r="F1352" s="4">
        <f>Tabella3[[#This Row],[Comunicazioni
'[N']]]/704223</f>
        <v>3.9106468400661502E-4</v>
      </c>
      <c r="G1352" s="2"/>
      <c r="H1352" s="4">
        <f>Tabella3[[#This Row],[PESO Comunicazioni 
'[%']]]*Tabella3[[#This Row],[Copertura 
'[No = 0 ; SI = 1']]]</f>
        <v>0</v>
      </c>
    </row>
    <row r="1353" spans="1:8" x14ac:dyDescent="0.35">
      <c r="A1353" s="3" t="s">
        <v>226</v>
      </c>
      <c r="B1353" s="3" t="s">
        <v>4</v>
      </c>
      <c r="C1353" s="3" t="s">
        <v>8</v>
      </c>
      <c r="D1353" s="3" t="s">
        <v>225</v>
      </c>
      <c r="E1353" s="14">
        <v>448.60041187409297</v>
      </c>
      <c r="F1353" s="4">
        <f>Tabella3[[#This Row],[Comunicazioni
'[N']]]/704223</f>
        <v>6.3701471249035175E-4</v>
      </c>
      <c r="G1353" s="2"/>
      <c r="H1353" s="4">
        <f>Tabella3[[#This Row],[PESO Comunicazioni 
'[%']]]*Tabella3[[#This Row],[Copertura 
'[No = 0 ; SI = 1']]]</f>
        <v>0</v>
      </c>
    </row>
    <row r="1354" spans="1:8" x14ac:dyDescent="0.35">
      <c r="A1354" s="3" t="s">
        <v>227</v>
      </c>
      <c r="B1354" s="3" t="s">
        <v>4</v>
      </c>
      <c r="C1354" s="3" t="s">
        <v>8</v>
      </c>
      <c r="D1354" s="3" t="s">
        <v>225</v>
      </c>
      <c r="E1354" s="14">
        <v>136.69837248259523</v>
      </c>
      <c r="F1354" s="4">
        <f>Tabella3[[#This Row],[Comunicazioni
'[N']]]/704223</f>
        <v>1.9411233726049167E-4</v>
      </c>
      <c r="G1354" s="2"/>
      <c r="H1354" s="4">
        <f>Tabella3[[#This Row],[PESO Comunicazioni 
'[%']]]*Tabella3[[#This Row],[Copertura 
'[No = 0 ; SI = 1']]]</f>
        <v>0</v>
      </c>
    </row>
    <row r="1355" spans="1:8" x14ac:dyDescent="0.35">
      <c r="A1355" s="3" t="s">
        <v>228</v>
      </c>
      <c r="B1355" s="3" t="s">
        <v>4</v>
      </c>
      <c r="C1355" s="3" t="s">
        <v>8</v>
      </c>
      <c r="D1355" s="3" t="s">
        <v>225</v>
      </c>
      <c r="E1355" s="14">
        <v>77.381618032884063</v>
      </c>
      <c r="F1355" s="4">
        <f>Tabella3[[#This Row],[Comunicazioni
'[N']]]/704223</f>
        <v>1.0988226461345917E-4</v>
      </c>
      <c r="G1355" s="2"/>
      <c r="H1355" s="4">
        <f>Tabella3[[#This Row],[PESO Comunicazioni 
'[%']]]*Tabella3[[#This Row],[Copertura 
'[No = 0 ; SI = 1']]]</f>
        <v>0</v>
      </c>
    </row>
    <row r="1356" spans="1:8" x14ac:dyDescent="0.35">
      <c r="A1356" s="3" t="s">
        <v>229</v>
      </c>
      <c r="B1356" s="3" t="s">
        <v>4</v>
      </c>
      <c r="C1356" s="3" t="s">
        <v>8</v>
      </c>
      <c r="D1356" s="3" t="s">
        <v>225</v>
      </c>
      <c r="E1356" s="14">
        <v>74.942699882980335</v>
      </c>
      <c r="F1356" s="4">
        <f>Tabella3[[#This Row],[Comunicazioni
'[N']]]/704223</f>
        <v>1.0641898927325625E-4</v>
      </c>
      <c r="G1356" s="2"/>
      <c r="H1356" s="4">
        <f>Tabella3[[#This Row],[PESO Comunicazioni 
'[%']]]*Tabella3[[#This Row],[Copertura 
'[No = 0 ; SI = 1']]]</f>
        <v>0</v>
      </c>
    </row>
    <row r="1357" spans="1:8" x14ac:dyDescent="0.35">
      <c r="A1357" s="3" t="s">
        <v>230</v>
      </c>
      <c r="B1357" s="3" t="s">
        <v>4</v>
      </c>
      <c r="C1357" s="3" t="s">
        <v>8</v>
      </c>
      <c r="D1357" s="3" t="s">
        <v>225</v>
      </c>
      <c r="E1357" s="14">
        <v>298.8371758083249</v>
      </c>
      <c r="F1357" s="4">
        <f>Tabella3[[#This Row],[Comunicazioni
'[N']]]/704223</f>
        <v>4.2435020697751264E-4</v>
      </c>
      <c r="G1357" s="2"/>
      <c r="H1357" s="4">
        <f>Tabella3[[#This Row],[PESO Comunicazioni 
'[%']]]*Tabella3[[#This Row],[Copertura 
'[No = 0 ; SI = 1']]]</f>
        <v>0</v>
      </c>
    </row>
    <row r="1358" spans="1:8" x14ac:dyDescent="0.35">
      <c r="A1358" s="3" t="s">
        <v>231</v>
      </c>
      <c r="B1358" s="3" t="s">
        <v>4</v>
      </c>
      <c r="C1358" s="3" t="s">
        <v>8</v>
      </c>
      <c r="D1358" s="3" t="s">
        <v>225</v>
      </c>
      <c r="E1358" s="14">
        <v>20.815998103095861</v>
      </c>
      <c r="F1358" s="4">
        <f>Tabella3[[#This Row],[Comunicazioni
'[N']]]/704223</f>
        <v>2.9558816032841672E-5</v>
      </c>
      <c r="G1358" s="2"/>
      <c r="H1358" s="4">
        <f>Tabella3[[#This Row],[PESO Comunicazioni 
'[%']]]*Tabella3[[#This Row],[Copertura 
'[No = 0 ; SI = 1']]]</f>
        <v>0</v>
      </c>
    </row>
    <row r="1359" spans="1:8" x14ac:dyDescent="0.35">
      <c r="A1359" s="3" t="s">
        <v>232</v>
      </c>
      <c r="B1359" s="3" t="s">
        <v>4</v>
      </c>
      <c r="C1359" s="3" t="s">
        <v>8</v>
      </c>
      <c r="D1359" s="3" t="s">
        <v>225</v>
      </c>
      <c r="E1359" s="14">
        <v>8.3137290632498981</v>
      </c>
      <c r="F1359" s="4">
        <f>Tabella3[[#This Row],[Comunicazioni
'[N']]]/704223</f>
        <v>1.1805534700300754E-5</v>
      </c>
      <c r="G1359" s="2"/>
      <c r="H1359" s="4">
        <f>Tabella3[[#This Row],[PESO Comunicazioni 
'[%']]]*Tabella3[[#This Row],[Copertura 
'[No = 0 ; SI = 1']]]</f>
        <v>0</v>
      </c>
    </row>
    <row r="1360" spans="1:8" x14ac:dyDescent="0.35">
      <c r="A1360" s="3" t="s">
        <v>233</v>
      </c>
      <c r="B1360" s="3" t="s">
        <v>4</v>
      </c>
      <c r="C1360" s="3" t="s">
        <v>8</v>
      </c>
      <c r="D1360" s="3" t="s">
        <v>225</v>
      </c>
      <c r="E1360" s="14">
        <v>4.2503781733076611</v>
      </c>
      <c r="F1360" s="4">
        <f>Tabella3[[#This Row],[Comunicazioni
'[N']]]/704223</f>
        <v>6.0355571648578092E-6</v>
      </c>
      <c r="G1360" s="2"/>
      <c r="H1360" s="4">
        <f>Tabella3[[#This Row],[PESO Comunicazioni 
'[%']]]*Tabella3[[#This Row],[Copertura 
'[No = 0 ; SI = 1']]]</f>
        <v>0</v>
      </c>
    </row>
    <row r="1361" spans="1:8" x14ac:dyDescent="0.35">
      <c r="A1361" s="3" t="s">
        <v>234</v>
      </c>
      <c r="B1361" s="3" t="s">
        <v>4</v>
      </c>
      <c r="C1361" s="3" t="s">
        <v>8</v>
      </c>
      <c r="D1361" s="3" t="s">
        <v>225</v>
      </c>
      <c r="E1361" s="14">
        <v>2.8129727166345759</v>
      </c>
      <c r="F1361" s="4">
        <f>Tabella3[[#This Row],[Comunicazioni
'[N']]]/704223</f>
        <v>3.9944345990326583E-6</v>
      </c>
      <c r="G1361" s="2"/>
      <c r="H1361" s="4">
        <f>Tabella3[[#This Row],[PESO Comunicazioni 
'[%']]]*Tabella3[[#This Row],[Copertura 
'[No = 0 ; SI = 1']]]</f>
        <v>0</v>
      </c>
    </row>
    <row r="1362" spans="1:8" x14ac:dyDescent="0.35">
      <c r="A1362" s="3" t="s">
        <v>235</v>
      </c>
      <c r="B1362" s="3" t="s">
        <v>4</v>
      </c>
      <c r="C1362" s="3" t="s">
        <v>8</v>
      </c>
      <c r="D1362" s="3" t="s">
        <v>225</v>
      </c>
      <c r="E1362" s="14">
        <v>11.126701779884472</v>
      </c>
      <c r="F1362" s="4">
        <f>Tabella3[[#This Row],[Comunicazioni
'[N']]]/704223</f>
        <v>1.579996929933341E-5</v>
      </c>
      <c r="G1362" s="2"/>
      <c r="H1362" s="4">
        <f>Tabella3[[#This Row],[PESO Comunicazioni 
'[%']]]*Tabella3[[#This Row],[Copertura 
'[No = 0 ; SI = 1']]]</f>
        <v>0</v>
      </c>
    </row>
    <row r="1363" spans="1:8" x14ac:dyDescent="0.35">
      <c r="A1363" s="3" t="s">
        <v>236</v>
      </c>
      <c r="B1363" s="3" t="s">
        <v>4</v>
      </c>
      <c r="C1363" s="3" t="s">
        <v>8</v>
      </c>
      <c r="D1363" s="3" t="s">
        <v>225</v>
      </c>
      <c r="E1363" s="14">
        <v>1.6877836299807456</v>
      </c>
      <c r="F1363" s="4">
        <f>Tabella3[[#This Row],[Comunicazioni
'[N']]]/704223</f>
        <v>2.3966607594195951E-6</v>
      </c>
      <c r="G1363" s="2"/>
      <c r="H1363" s="4">
        <f>Tabella3[[#This Row],[PESO Comunicazioni 
'[%']]]*Tabella3[[#This Row],[Copertura 
'[No = 0 ; SI = 1']]]</f>
        <v>0</v>
      </c>
    </row>
    <row r="1364" spans="1:8" x14ac:dyDescent="0.35">
      <c r="A1364" s="3" t="s">
        <v>237</v>
      </c>
      <c r="B1364" s="3" t="s">
        <v>4</v>
      </c>
      <c r="C1364" s="3" t="s">
        <v>8</v>
      </c>
      <c r="D1364" s="3" t="s">
        <v>225</v>
      </c>
      <c r="E1364" s="14">
        <v>2.8129727166345759</v>
      </c>
      <c r="F1364" s="4">
        <f>Tabella3[[#This Row],[Comunicazioni
'[N']]]/704223</f>
        <v>3.9944345990326583E-6</v>
      </c>
      <c r="G1364" s="2"/>
      <c r="H1364" s="4">
        <f>Tabella3[[#This Row],[PESO Comunicazioni 
'[%']]]*Tabella3[[#This Row],[Copertura 
'[No = 0 ; SI = 1']]]</f>
        <v>0</v>
      </c>
    </row>
    <row r="1365" spans="1:8" x14ac:dyDescent="0.35">
      <c r="A1365" s="3" t="s">
        <v>238</v>
      </c>
      <c r="B1365" s="3" t="s">
        <v>4</v>
      </c>
      <c r="C1365" s="3" t="s">
        <v>8</v>
      </c>
      <c r="D1365" s="3" t="s">
        <v>225</v>
      </c>
      <c r="E1365" s="14">
        <v>5.0633508899422361</v>
      </c>
      <c r="F1365" s="4">
        <f>Tabella3[[#This Row],[Comunicazioni
'[N']]]/704223</f>
        <v>7.1899822782587847E-6</v>
      </c>
      <c r="G1365" s="2"/>
      <c r="H1365" s="4">
        <f>Tabella3[[#This Row],[PESO Comunicazioni 
'[%']]]*Tabella3[[#This Row],[Copertura 
'[No = 0 ; SI = 1']]]</f>
        <v>0</v>
      </c>
    </row>
    <row r="1366" spans="1:8" x14ac:dyDescent="0.35">
      <c r="A1366" s="3" t="s">
        <v>239</v>
      </c>
      <c r="B1366" s="3" t="s">
        <v>4</v>
      </c>
      <c r="C1366" s="3" t="s">
        <v>8</v>
      </c>
      <c r="D1366" s="3" t="s">
        <v>225</v>
      </c>
      <c r="E1366" s="14">
        <v>3.9381618032884065</v>
      </c>
      <c r="F1366" s="4">
        <f>Tabella3[[#This Row],[Comunicazioni
'[N']]]/704223</f>
        <v>5.5922084386457219E-6</v>
      </c>
      <c r="G1366" s="2"/>
      <c r="H1366" s="4">
        <f>Tabella3[[#This Row],[PESO Comunicazioni 
'[%']]]*Tabella3[[#This Row],[Copertura 
'[No = 0 ; SI = 1']]]</f>
        <v>0</v>
      </c>
    </row>
    <row r="1367" spans="1:8" x14ac:dyDescent="0.35">
      <c r="A1367" s="3" t="s">
        <v>240</v>
      </c>
      <c r="B1367" s="3" t="s">
        <v>4</v>
      </c>
      <c r="C1367" s="3" t="s">
        <v>8</v>
      </c>
      <c r="D1367" s="3" t="s">
        <v>225</v>
      </c>
      <c r="E1367" s="14">
        <v>1.1251890866538303</v>
      </c>
      <c r="F1367" s="4">
        <f>Tabella3[[#This Row],[Comunicazioni
'[N']]]/704223</f>
        <v>1.5977738396130634E-6</v>
      </c>
      <c r="G1367" s="2"/>
      <c r="H1367" s="4">
        <f>Tabella3[[#This Row],[PESO Comunicazioni 
'[%']]]*Tabella3[[#This Row],[Copertura 
'[No = 0 ; SI = 1']]]</f>
        <v>0</v>
      </c>
    </row>
    <row r="1368" spans="1:8" x14ac:dyDescent="0.35">
      <c r="A1368" s="3" t="s">
        <v>241</v>
      </c>
      <c r="B1368" s="3" t="s">
        <v>4</v>
      </c>
      <c r="C1368" s="3" t="s">
        <v>8</v>
      </c>
      <c r="D1368" s="3" t="s">
        <v>225</v>
      </c>
      <c r="E1368" s="14">
        <v>290.45858316190208</v>
      </c>
      <c r="F1368" s="4">
        <f>Tabella3[[#This Row],[Comunicazioni
'[N']]]/704223</f>
        <v>4.1245256568147031E-4</v>
      </c>
      <c r="G1368" s="2"/>
      <c r="H1368" s="4">
        <f>Tabella3[[#This Row],[PESO Comunicazioni 
'[%']]]*Tabella3[[#This Row],[Copertura 
'[No = 0 ; SI = 1']]]</f>
        <v>0</v>
      </c>
    </row>
    <row r="1369" spans="1:8" x14ac:dyDescent="0.35">
      <c r="A1369" s="3" t="s">
        <v>242</v>
      </c>
      <c r="B1369" s="3" t="s">
        <v>4</v>
      </c>
      <c r="C1369" s="3" t="s">
        <v>8</v>
      </c>
      <c r="D1369" s="3" t="s">
        <v>225</v>
      </c>
      <c r="E1369" s="14">
        <v>48.565619929788198</v>
      </c>
      <c r="F1369" s="4">
        <f>Tabella3[[#This Row],[Comunicazioni
'[N']]]/704223</f>
        <v>6.8963410638090775E-5</v>
      </c>
      <c r="G1369" s="2"/>
      <c r="H1369" s="4">
        <f>Tabella3[[#This Row],[PESO Comunicazioni 
'[%']]]*Tabella3[[#This Row],[Copertura 
'[No = 0 ; SI = 1']]]</f>
        <v>0</v>
      </c>
    </row>
    <row r="1370" spans="1:8" x14ac:dyDescent="0.35">
      <c r="A1370" s="3" t="s">
        <v>243</v>
      </c>
      <c r="B1370" s="3" t="s">
        <v>4</v>
      </c>
      <c r="C1370" s="3" t="s">
        <v>8</v>
      </c>
      <c r="D1370" s="3" t="s">
        <v>225</v>
      </c>
      <c r="E1370" s="14">
        <v>38.003025386461289</v>
      </c>
      <c r="F1370" s="4">
        <f>Tabella3[[#This Row],[Comunicazioni
'[N']]]/704223</f>
        <v>5.3964476290125836E-5</v>
      </c>
      <c r="G1370" s="2"/>
      <c r="H1370" s="4">
        <f>Tabella3[[#This Row],[PESO Comunicazioni 
'[%']]]*Tabella3[[#This Row],[Copertura 
'[No = 0 ; SI = 1']]]</f>
        <v>0</v>
      </c>
    </row>
    <row r="1371" spans="1:8" x14ac:dyDescent="0.35">
      <c r="A1371" s="3" t="s">
        <v>244</v>
      </c>
      <c r="B1371" s="3" t="s">
        <v>4</v>
      </c>
      <c r="C1371" s="3" t="s">
        <v>8</v>
      </c>
      <c r="D1371" s="3" t="s">
        <v>225</v>
      </c>
      <c r="E1371" s="14">
        <v>27.377079953192137</v>
      </c>
      <c r="F1371" s="4">
        <f>Tabella3[[#This Row],[Comunicazioni
'[N']]]/704223</f>
        <v>3.8875583377981315E-5</v>
      </c>
      <c r="G1371" s="2"/>
      <c r="H1371" s="4">
        <f>Tabella3[[#This Row],[PESO Comunicazioni 
'[%']]]*Tabella3[[#This Row],[Copertura 
'[No = 0 ; SI = 1']]]</f>
        <v>0</v>
      </c>
    </row>
    <row r="1372" spans="1:8" x14ac:dyDescent="0.35">
      <c r="A1372" s="3" t="s">
        <v>245</v>
      </c>
      <c r="B1372" s="3" t="s">
        <v>4</v>
      </c>
      <c r="C1372" s="3" t="s">
        <v>8</v>
      </c>
      <c r="D1372" s="3" t="s">
        <v>225</v>
      </c>
      <c r="E1372" s="14">
        <v>31.877836299807456</v>
      </c>
      <c r="F1372" s="4">
        <f>Tabella3[[#This Row],[Comunicazioni
'[N']]]/704223</f>
        <v>4.526667873643357E-5</v>
      </c>
      <c r="G1372" s="2"/>
      <c r="H1372" s="4">
        <f>Tabella3[[#This Row],[PESO Comunicazioni 
'[%']]]*Tabella3[[#This Row],[Copertura 
'[No = 0 ; SI = 1']]]</f>
        <v>0</v>
      </c>
    </row>
    <row r="1373" spans="1:8" x14ac:dyDescent="0.35">
      <c r="A1373" s="3" t="s">
        <v>246</v>
      </c>
      <c r="B1373" s="3" t="s">
        <v>4</v>
      </c>
      <c r="C1373" s="3" t="s">
        <v>8</v>
      </c>
      <c r="D1373" s="3" t="s">
        <v>225</v>
      </c>
      <c r="E1373" s="14">
        <v>17.689296323211387</v>
      </c>
      <c r="F1373" s="4">
        <f>Tabella3[[#This Row],[Comunicazioni
'[N']]]/704223</f>
        <v>2.5118884676034987E-5</v>
      </c>
      <c r="G1373" s="2"/>
      <c r="H1373" s="4">
        <f>Tabella3[[#This Row],[PESO Comunicazioni 
'[%']]]*Tabella3[[#This Row],[Copertura 
'[No = 0 ; SI = 1']]]</f>
        <v>0</v>
      </c>
    </row>
    <row r="1374" spans="1:8" x14ac:dyDescent="0.35">
      <c r="A1374" s="3" t="s">
        <v>247</v>
      </c>
      <c r="B1374" s="3" t="s">
        <v>4</v>
      </c>
      <c r="C1374" s="3" t="s">
        <v>8</v>
      </c>
      <c r="D1374" s="3" t="s">
        <v>225</v>
      </c>
      <c r="E1374" s="14">
        <v>31.502269039845963</v>
      </c>
      <c r="F1374" s="4">
        <f>Tabella3[[#This Row],[Comunicazioni
'[N']]]/704223</f>
        <v>4.47333714460419E-5</v>
      </c>
      <c r="G1374" s="2"/>
      <c r="H1374" s="4">
        <f>Tabella3[[#This Row],[PESO Comunicazioni 
'[%']]]*Tabella3[[#This Row],[Copertura 
'[No = 0 ; SI = 1']]]</f>
        <v>0</v>
      </c>
    </row>
    <row r="1375" spans="1:8" x14ac:dyDescent="0.35">
      <c r="A1375" s="3" t="s">
        <v>248</v>
      </c>
      <c r="B1375" s="3" t="s">
        <v>4</v>
      </c>
      <c r="C1375" s="3" t="s">
        <v>8</v>
      </c>
      <c r="D1375" s="3" t="s">
        <v>225</v>
      </c>
      <c r="E1375" s="14">
        <v>169.82658695571035</v>
      </c>
      <c r="F1375" s="4">
        <f>Tabella3[[#This Row],[Comunicazioni
'[N']]]/704223</f>
        <v>2.4115455893333553E-4</v>
      </c>
      <c r="G1375" s="2"/>
      <c r="H1375" s="4">
        <f>Tabella3[[#This Row],[PESO Comunicazioni 
'[%']]]*Tabella3[[#This Row],[Copertura 
'[No = 0 ; SI = 1']]]</f>
        <v>0</v>
      </c>
    </row>
    <row r="1376" spans="1:8" x14ac:dyDescent="0.35">
      <c r="A1376" s="3" t="s">
        <v>249</v>
      </c>
      <c r="B1376" s="3" t="s">
        <v>4</v>
      </c>
      <c r="C1376" s="3" t="s">
        <v>8</v>
      </c>
      <c r="D1376" s="3" t="s">
        <v>225</v>
      </c>
      <c r="E1376" s="14">
        <v>28.377079953192137</v>
      </c>
      <c r="F1376" s="4">
        <f>Tabella3[[#This Row],[Comunicazioni
'[N']]]/704223</f>
        <v>4.0295588120797159E-5</v>
      </c>
      <c r="G1376" s="2"/>
      <c r="H1376" s="4">
        <f>Tabella3[[#This Row],[PESO Comunicazioni 
'[%']]]*Tabella3[[#This Row],[Copertura 
'[No = 0 ; SI = 1']]]</f>
        <v>0</v>
      </c>
    </row>
    <row r="1377" spans="1:8" x14ac:dyDescent="0.35">
      <c r="A1377" s="3" t="s">
        <v>250</v>
      </c>
      <c r="B1377" s="3" t="s">
        <v>4</v>
      </c>
      <c r="C1377" s="3" t="s">
        <v>8</v>
      </c>
      <c r="D1377" s="3" t="s">
        <v>225</v>
      </c>
      <c r="E1377" s="14">
        <v>391.35003370078533</v>
      </c>
      <c r="F1377" s="4">
        <f>Tabella3[[#This Row],[Comunicazioni
'[N']]]/704223</f>
        <v>5.5571890395625444E-4</v>
      </c>
      <c r="G1377" s="2"/>
      <c r="H1377" s="4">
        <f>Tabella3[[#This Row],[PESO Comunicazioni 
'[%']]]*Tabella3[[#This Row],[Copertura 
'[No = 0 ; SI = 1']]]</f>
        <v>0</v>
      </c>
    </row>
    <row r="1378" spans="1:8" x14ac:dyDescent="0.35">
      <c r="A1378" s="3" t="s">
        <v>251</v>
      </c>
      <c r="B1378" s="3" t="s">
        <v>4</v>
      </c>
      <c r="C1378" s="3" t="s">
        <v>8</v>
      </c>
      <c r="D1378" s="3" t="s">
        <v>225</v>
      </c>
      <c r="E1378" s="14">
        <v>732.43002421626466</v>
      </c>
      <c r="F1378" s="4">
        <f>Tabella3[[#This Row],[Comunicazioni
'[N']]]/704223</f>
        <v>1.040054108167817E-3</v>
      </c>
      <c r="G1378" s="2"/>
      <c r="H1378" s="4">
        <f>Tabella3[[#This Row],[PESO Comunicazioni 
'[%']]]*Tabella3[[#This Row],[Copertura 
'[No = 0 ; SI = 1']]]</f>
        <v>0</v>
      </c>
    </row>
    <row r="1379" spans="1:8" x14ac:dyDescent="0.35">
      <c r="A1379" s="3" t="s">
        <v>252</v>
      </c>
      <c r="B1379" s="3" t="s">
        <v>4</v>
      </c>
      <c r="C1379" s="3" t="s">
        <v>8</v>
      </c>
      <c r="D1379" s="3" t="s">
        <v>225</v>
      </c>
      <c r="E1379" s="14">
        <v>88.381618032884063</v>
      </c>
      <c r="F1379" s="4">
        <f>Tabella3[[#This Row],[Comunicazioni
'[N']]]/704223</f>
        <v>1.2550231678443342E-4</v>
      </c>
      <c r="G1379" s="2"/>
      <c r="H1379" s="4">
        <f>Tabella3[[#This Row],[PESO Comunicazioni 
'[%']]]*Tabella3[[#This Row],[Copertura 
'[No = 0 ; SI = 1']]]</f>
        <v>0</v>
      </c>
    </row>
    <row r="1380" spans="1:8" x14ac:dyDescent="0.35">
      <c r="A1380" s="3" t="s">
        <v>253</v>
      </c>
      <c r="B1380" s="3" t="s">
        <v>4</v>
      </c>
      <c r="C1380" s="3" t="s">
        <v>8</v>
      </c>
      <c r="D1380" s="3" t="s">
        <v>225</v>
      </c>
      <c r="E1380" s="14">
        <v>155.88842515242197</v>
      </c>
      <c r="F1380" s="4">
        <f>Tabella3[[#This Row],[Comunicazioni
'[N']]]/704223</f>
        <v>2.2136230306653144E-4</v>
      </c>
      <c r="G1380" s="2"/>
      <c r="H1380" s="4">
        <f>Tabella3[[#This Row],[PESO Comunicazioni 
'[%']]]*Tabella3[[#This Row],[Copertura 
'[No = 0 ; SI = 1']]]</f>
        <v>0</v>
      </c>
    </row>
    <row r="1381" spans="1:8" x14ac:dyDescent="0.35">
      <c r="A1381" s="3" t="s">
        <v>254</v>
      </c>
      <c r="B1381" s="3" t="s">
        <v>4</v>
      </c>
      <c r="C1381" s="3" t="s">
        <v>8</v>
      </c>
      <c r="D1381" s="3" t="s">
        <v>225</v>
      </c>
      <c r="E1381" s="14">
        <v>468.85079004740066</v>
      </c>
      <c r="F1381" s="4">
        <f>Tabella3[[#This Row],[Comunicazioni
'[N']]]/704223</f>
        <v>6.6577034554026306E-4</v>
      </c>
      <c r="G1381" s="2"/>
      <c r="H1381" s="4">
        <f>Tabella3[[#This Row],[PESO Comunicazioni 
'[%']]]*Tabella3[[#This Row],[Copertura 
'[No = 0 ; SI = 1']]]</f>
        <v>0</v>
      </c>
    </row>
    <row r="1382" spans="1:8" x14ac:dyDescent="0.35">
      <c r="A1382" s="3" t="s">
        <v>255</v>
      </c>
      <c r="B1382" s="3" t="s">
        <v>4</v>
      </c>
      <c r="C1382" s="3" t="s">
        <v>8</v>
      </c>
      <c r="D1382" s="3" t="s">
        <v>225</v>
      </c>
      <c r="E1382" s="14">
        <v>296.77533761161328</v>
      </c>
      <c r="F1382" s="4">
        <f>Tabella3[[#This Row],[Comunicazioni
'[N']]]/704223</f>
        <v>4.2142238695926332E-4</v>
      </c>
      <c r="G1382" s="2"/>
      <c r="H1382" s="4">
        <f>Tabella3[[#This Row],[PESO Comunicazioni 
'[%']]]*Tabella3[[#This Row],[Copertura 
'[No = 0 ; SI = 1']]]</f>
        <v>0</v>
      </c>
    </row>
    <row r="1383" spans="1:8" x14ac:dyDescent="0.35">
      <c r="A1383" s="3" t="s">
        <v>256</v>
      </c>
      <c r="B1383" s="3" t="s">
        <v>4</v>
      </c>
      <c r="C1383" s="3" t="s">
        <v>8</v>
      </c>
      <c r="D1383" s="3" t="s">
        <v>225</v>
      </c>
      <c r="E1383" s="14">
        <v>212.14182871219089</v>
      </c>
      <c r="F1383" s="4">
        <f>Tabella3[[#This Row],[Comunicazioni
'[N']]]/704223</f>
        <v>3.0124240292093681E-4</v>
      </c>
      <c r="G1383" s="2"/>
      <c r="H1383" s="4">
        <f>Tabella3[[#This Row],[PESO Comunicazioni 
'[%']]]*Tabella3[[#This Row],[Copertura 
'[No = 0 ; SI = 1']]]</f>
        <v>0</v>
      </c>
    </row>
    <row r="1384" spans="1:8" x14ac:dyDescent="0.35">
      <c r="A1384" s="3" t="s">
        <v>257</v>
      </c>
      <c r="B1384" s="3" t="s">
        <v>4</v>
      </c>
      <c r="C1384" s="3" t="s">
        <v>8</v>
      </c>
      <c r="D1384" s="3" t="s">
        <v>225</v>
      </c>
      <c r="E1384" s="14">
        <v>106.75869798607619</v>
      </c>
      <c r="F1384" s="4">
        <f>Tabella3[[#This Row],[Comunicazioni
'[N']]]/704223</f>
        <v>1.5159785747707215E-4</v>
      </c>
      <c r="G1384" s="2"/>
      <c r="H1384" s="4">
        <f>Tabella3[[#This Row],[PESO Comunicazioni 
'[%']]]*Tabella3[[#This Row],[Copertura 
'[No = 0 ; SI = 1']]]</f>
        <v>0</v>
      </c>
    </row>
    <row r="1385" spans="1:8" x14ac:dyDescent="0.35">
      <c r="A1385" s="3" t="s">
        <v>258</v>
      </c>
      <c r="B1385" s="3" t="s">
        <v>4</v>
      </c>
      <c r="C1385" s="3" t="s">
        <v>8</v>
      </c>
      <c r="D1385" s="3" t="s">
        <v>225</v>
      </c>
      <c r="E1385" s="14">
        <v>507.16300641741987</v>
      </c>
      <c r="F1385" s="4">
        <f>Tabella3[[#This Row],[Comunicazioni
'[N']]]/704223</f>
        <v>7.2017387449347704E-4</v>
      </c>
      <c r="G1385" s="2"/>
      <c r="H1385" s="4">
        <f>Tabella3[[#This Row],[PESO Comunicazioni 
'[%']]]*Tabella3[[#This Row],[Copertura 
'[No = 0 ; SI = 1']]]</f>
        <v>0</v>
      </c>
    </row>
    <row r="1386" spans="1:8" x14ac:dyDescent="0.35">
      <c r="A1386" s="3" t="s">
        <v>259</v>
      </c>
      <c r="B1386" s="3" t="s">
        <v>4</v>
      </c>
      <c r="C1386" s="3" t="s">
        <v>8</v>
      </c>
      <c r="D1386" s="3" t="s">
        <v>225</v>
      </c>
      <c r="E1386" s="14">
        <v>126.50983250599919</v>
      </c>
      <c r="F1386" s="4">
        <f>Tabella3[[#This Row],[Comunicazioni
'[N']]]/704223</f>
        <v>1.7964456217135649E-4</v>
      </c>
      <c r="G1386" s="2"/>
      <c r="H1386" s="4">
        <f>Tabella3[[#This Row],[PESO Comunicazioni 
'[%']]]*Tabella3[[#This Row],[Copertura 
'[No = 0 ; SI = 1']]]</f>
        <v>0</v>
      </c>
    </row>
    <row r="1387" spans="1:8" x14ac:dyDescent="0.35">
      <c r="A1387" s="3" t="s">
        <v>260</v>
      </c>
      <c r="B1387" s="3" t="s">
        <v>4</v>
      </c>
      <c r="C1387" s="3" t="s">
        <v>8</v>
      </c>
      <c r="D1387" s="3" t="s">
        <v>225</v>
      </c>
      <c r="E1387" s="14">
        <v>77.318267142941821</v>
      </c>
      <c r="F1387" s="4">
        <f>Tabella3[[#This Row],[Comunicazioni
'[N']]]/704223</f>
        <v>1.097923060492796E-4</v>
      </c>
      <c r="G1387" s="2"/>
      <c r="H1387" s="4">
        <f>Tabella3[[#This Row],[PESO Comunicazioni 
'[%']]]*Tabella3[[#This Row],[Copertura 
'[No = 0 ; SI = 1']]]</f>
        <v>0</v>
      </c>
    </row>
    <row r="1388" spans="1:8" x14ac:dyDescent="0.35">
      <c r="A1388" s="3" t="s">
        <v>262</v>
      </c>
      <c r="B1388" s="3" t="s">
        <v>4</v>
      </c>
      <c r="C1388" s="3" t="s">
        <v>8</v>
      </c>
      <c r="D1388" s="3" t="s">
        <v>263</v>
      </c>
      <c r="E1388" s="14">
        <v>191.76474875899876</v>
      </c>
      <c r="F1388" s="4">
        <f>Tabella3[[#This Row],[Comunicazioni
'[N']]]/704223</f>
        <v>2.723068527426664E-4</v>
      </c>
      <c r="G1388" s="2"/>
      <c r="H1388" s="4">
        <f>Tabella3[[#This Row],[PESO Comunicazioni 
'[%']]]*Tabella3[[#This Row],[Copertura 
'[No = 0 ; SI = 1']]]</f>
        <v>0</v>
      </c>
    </row>
    <row r="1389" spans="1:8" x14ac:dyDescent="0.35">
      <c r="A1389" s="3" t="s">
        <v>264</v>
      </c>
      <c r="B1389" s="3" t="s">
        <v>4</v>
      </c>
      <c r="C1389" s="3" t="s">
        <v>8</v>
      </c>
      <c r="D1389" s="3" t="s">
        <v>263</v>
      </c>
      <c r="E1389" s="14">
        <v>22.503781733076607</v>
      </c>
      <c r="F1389" s="4">
        <f>Tabella3[[#This Row],[Comunicazioni
'[N']]]/704223</f>
        <v>3.1955476792261266E-5</v>
      </c>
      <c r="G1389" s="2"/>
      <c r="H1389" s="4">
        <f>Tabella3[[#This Row],[PESO Comunicazioni 
'[%']]]*Tabella3[[#This Row],[Copertura 
'[No = 0 ; SI = 1']]]</f>
        <v>0</v>
      </c>
    </row>
    <row r="1390" spans="1:8" x14ac:dyDescent="0.35">
      <c r="A1390" s="3" t="s">
        <v>265</v>
      </c>
      <c r="B1390" s="3" t="s">
        <v>4</v>
      </c>
      <c r="C1390" s="3" t="s">
        <v>8</v>
      </c>
      <c r="D1390" s="3" t="s">
        <v>263</v>
      </c>
      <c r="E1390" s="14">
        <v>49.754159906384274</v>
      </c>
      <c r="F1390" s="4">
        <f>Tabella3[[#This Row],[Comunicazioni
'[N']]]/704223</f>
        <v>7.0651143041883431E-5</v>
      </c>
      <c r="G1390" s="2"/>
      <c r="H1390" s="4">
        <f>Tabella3[[#This Row],[PESO Comunicazioni 
'[%']]]*Tabella3[[#This Row],[Copertura 
'[No = 0 ; SI = 1']]]</f>
        <v>0</v>
      </c>
    </row>
    <row r="1391" spans="1:8" x14ac:dyDescent="0.35">
      <c r="A1391" s="3" t="s">
        <v>266</v>
      </c>
      <c r="B1391" s="3" t="s">
        <v>4</v>
      </c>
      <c r="C1391" s="3" t="s">
        <v>8</v>
      </c>
      <c r="D1391" s="3" t="s">
        <v>263</v>
      </c>
      <c r="E1391" s="14">
        <v>2.2503781733076607</v>
      </c>
      <c r="F1391" s="4">
        <f>Tabella3[[#This Row],[Comunicazioni
'[N']]]/704223</f>
        <v>3.1955476792261269E-6</v>
      </c>
      <c r="G1391" s="2"/>
      <c r="H1391" s="4">
        <f>Tabella3[[#This Row],[PESO Comunicazioni 
'[%']]]*Tabella3[[#This Row],[Copertura 
'[No = 0 ; SI = 1']]]</f>
        <v>0</v>
      </c>
    </row>
    <row r="1392" spans="1:8" x14ac:dyDescent="0.35">
      <c r="A1392" s="3" t="s">
        <v>267</v>
      </c>
      <c r="B1392" s="3" t="s">
        <v>4</v>
      </c>
      <c r="C1392" s="3" t="s">
        <v>8</v>
      </c>
      <c r="D1392" s="3" t="s">
        <v>263</v>
      </c>
      <c r="E1392" s="14">
        <v>131.19761613597993</v>
      </c>
      <c r="F1392" s="4">
        <f>Tabella3[[#This Row],[Comunicazioni
'[N']]]/704223</f>
        <v>1.8630123715922362E-4</v>
      </c>
      <c r="G1392" s="2"/>
      <c r="H1392" s="4">
        <f>Tabella3[[#This Row],[PESO Comunicazioni 
'[%']]]*Tabella3[[#This Row],[Copertura 
'[No = 0 ; SI = 1']]]</f>
        <v>0</v>
      </c>
    </row>
    <row r="1393" spans="1:8" x14ac:dyDescent="0.35">
      <c r="A1393" s="3" t="s">
        <v>268</v>
      </c>
      <c r="B1393" s="3" t="s">
        <v>4</v>
      </c>
      <c r="C1393" s="3" t="s">
        <v>8</v>
      </c>
      <c r="D1393" s="3" t="s">
        <v>263</v>
      </c>
      <c r="E1393" s="14">
        <v>53.441943536365017</v>
      </c>
      <c r="F1393" s="4">
        <f>Tabella3[[#This Row],[Comunicazioni
'[N']]]/704223</f>
        <v>7.5887813286934706E-5</v>
      </c>
      <c r="G1393" s="2"/>
      <c r="H1393" s="4">
        <f>Tabella3[[#This Row],[PESO Comunicazioni 
'[%']]]*Tabella3[[#This Row],[Copertura 
'[No = 0 ; SI = 1']]]</f>
        <v>0</v>
      </c>
    </row>
    <row r="1394" spans="1:8" x14ac:dyDescent="0.35">
      <c r="A1394" s="3" t="s">
        <v>269</v>
      </c>
      <c r="B1394" s="3" t="s">
        <v>4</v>
      </c>
      <c r="C1394" s="3" t="s">
        <v>8</v>
      </c>
      <c r="D1394" s="3" t="s">
        <v>263</v>
      </c>
      <c r="E1394" s="14">
        <v>126.44648161605694</v>
      </c>
      <c r="F1394" s="4">
        <f>Tabella3[[#This Row],[Comunicazioni
'[N']]]/704223</f>
        <v>1.7955460360717692E-4</v>
      </c>
      <c r="G1394" s="2"/>
      <c r="H1394" s="4">
        <f>Tabella3[[#This Row],[PESO Comunicazioni 
'[%']]]*Tabella3[[#This Row],[Copertura 
'[No = 0 ; SI = 1']]]</f>
        <v>0</v>
      </c>
    </row>
    <row r="1395" spans="1:8" x14ac:dyDescent="0.35">
      <c r="A1395" s="3" t="s">
        <v>270</v>
      </c>
      <c r="B1395" s="3" t="s">
        <v>4</v>
      </c>
      <c r="C1395" s="3" t="s">
        <v>8</v>
      </c>
      <c r="D1395" s="3" t="s">
        <v>263</v>
      </c>
      <c r="E1395" s="14">
        <v>13.313729063249898</v>
      </c>
      <c r="F1395" s="4">
        <f>Tabella3[[#This Row],[Comunicazioni
'[N']]]/704223</f>
        <v>1.8905558414379959E-5</v>
      </c>
      <c r="G1395" s="2"/>
      <c r="H1395" s="4">
        <f>Tabella3[[#This Row],[PESO Comunicazioni 
'[%']]]*Tabella3[[#This Row],[Copertura 
'[No = 0 ; SI = 1']]]</f>
        <v>0</v>
      </c>
    </row>
    <row r="1396" spans="1:8" x14ac:dyDescent="0.35">
      <c r="A1396" s="3" t="s">
        <v>271</v>
      </c>
      <c r="B1396" s="3" t="s">
        <v>4</v>
      </c>
      <c r="C1396" s="3" t="s">
        <v>8</v>
      </c>
      <c r="D1396" s="3" t="s">
        <v>263</v>
      </c>
      <c r="E1396" s="14">
        <v>12.625945433269152</v>
      </c>
      <c r="F1396" s="4">
        <f>Tabella3[[#This Row],[Comunicazioni
'[N']]]/704223</f>
        <v>1.7928902397776205E-5</v>
      </c>
      <c r="G1396" s="2"/>
      <c r="H1396" s="4">
        <f>Tabella3[[#This Row],[PESO Comunicazioni 
'[%']]]*Tabella3[[#This Row],[Copertura 
'[No = 0 ; SI = 1']]]</f>
        <v>0</v>
      </c>
    </row>
    <row r="1397" spans="1:8" x14ac:dyDescent="0.35">
      <c r="A1397" s="3" t="s">
        <v>272</v>
      </c>
      <c r="B1397" s="3" t="s">
        <v>4</v>
      </c>
      <c r="C1397" s="3" t="s">
        <v>8</v>
      </c>
      <c r="D1397" s="3" t="s">
        <v>263</v>
      </c>
      <c r="E1397" s="14">
        <v>33.06486358317288</v>
      </c>
      <c r="F1397" s="4">
        <f>Tabella3[[#This Row],[Comunicazioni
'[N']]]/704223</f>
        <v>4.6952263108664271E-5</v>
      </c>
      <c r="G1397" s="2"/>
      <c r="H1397" s="4">
        <f>Tabella3[[#This Row],[PESO Comunicazioni 
'[%']]]*Tabella3[[#This Row],[Copertura 
'[No = 0 ; SI = 1']]]</f>
        <v>0</v>
      </c>
    </row>
    <row r="1398" spans="1:8" x14ac:dyDescent="0.35">
      <c r="A1398" s="3" t="s">
        <v>273</v>
      </c>
      <c r="B1398" s="3" t="s">
        <v>4</v>
      </c>
      <c r="C1398" s="3" t="s">
        <v>8</v>
      </c>
      <c r="D1398" s="3" t="s">
        <v>263</v>
      </c>
      <c r="E1398" s="14">
        <v>33.627458126499796</v>
      </c>
      <c r="F1398" s="4">
        <f>Tabella3[[#This Row],[Comunicazioni
'[N']]]/704223</f>
        <v>4.7751150028470805E-5</v>
      </c>
      <c r="G1398" s="2"/>
      <c r="H1398" s="4">
        <f>Tabella3[[#This Row],[PESO Comunicazioni 
'[%']]]*Tabella3[[#This Row],[Copertura 
'[No = 0 ; SI = 1']]]</f>
        <v>0</v>
      </c>
    </row>
    <row r="1399" spans="1:8" x14ac:dyDescent="0.35">
      <c r="A1399" s="3" t="s">
        <v>274</v>
      </c>
      <c r="B1399" s="3" t="s">
        <v>4</v>
      </c>
      <c r="C1399" s="3" t="s">
        <v>8</v>
      </c>
      <c r="D1399" s="3" t="s">
        <v>263</v>
      </c>
      <c r="E1399" s="14">
        <v>11.313729063249898</v>
      </c>
      <c r="F1399" s="4">
        <f>Tabella3[[#This Row],[Comunicazioni
'[N']]]/704223</f>
        <v>1.6065548928748278E-5</v>
      </c>
      <c r="G1399" s="2"/>
      <c r="H1399" s="4">
        <f>Tabella3[[#This Row],[PESO Comunicazioni 
'[%']]]*Tabella3[[#This Row],[Copertura 
'[No = 0 ; SI = 1']]]</f>
        <v>0</v>
      </c>
    </row>
    <row r="1400" spans="1:8" x14ac:dyDescent="0.35">
      <c r="A1400" s="3" t="s">
        <v>275</v>
      </c>
      <c r="B1400" s="3" t="s">
        <v>4</v>
      </c>
      <c r="C1400" s="3" t="s">
        <v>8</v>
      </c>
      <c r="D1400" s="3" t="s">
        <v>263</v>
      </c>
      <c r="E1400" s="14">
        <v>11.500756346615322</v>
      </c>
      <c r="F1400" s="4">
        <f>Tabella3[[#This Row],[Comunicazioni
'[N']]]/704223</f>
        <v>1.6331128558163142E-5</v>
      </c>
      <c r="G1400" s="2"/>
      <c r="H1400" s="4">
        <f>Tabella3[[#This Row],[PESO Comunicazioni 
'[%']]]*Tabella3[[#This Row],[Copertura 
'[No = 0 ; SI = 1']]]</f>
        <v>0</v>
      </c>
    </row>
    <row r="1401" spans="1:8" x14ac:dyDescent="0.35">
      <c r="A1401" s="3" t="s">
        <v>276</v>
      </c>
      <c r="B1401" s="3" t="s">
        <v>4</v>
      </c>
      <c r="C1401" s="3" t="s">
        <v>8</v>
      </c>
      <c r="D1401" s="3" t="s">
        <v>263</v>
      </c>
      <c r="E1401" s="14">
        <v>32.190052669826713</v>
      </c>
      <c r="F1401" s="4">
        <f>Tabella3[[#This Row],[Comunicazioni
'[N']]]/704223</f>
        <v>4.5710027462645657E-5</v>
      </c>
      <c r="G1401" s="2"/>
      <c r="H1401" s="4">
        <f>Tabella3[[#This Row],[PESO Comunicazioni 
'[%']]]*Tabella3[[#This Row],[Copertura 
'[No = 0 ; SI = 1']]]</f>
        <v>0</v>
      </c>
    </row>
    <row r="1402" spans="1:8" x14ac:dyDescent="0.35">
      <c r="A1402" s="3" t="s">
        <v>277</v>
      </c>
      <c r="B1402" s="3" t="s">
        <v>4</v>
      </c>
      <c r="C1402" s="3" t="s">
        <v>8</v>
      </c>
      <c r="D1402" s="3" t="s">
        <v>263</v>
      </c>
      <c r="E1402" s="14">
        <v>0.56259454332691516</v>
      </c>
      <c r="F1402" s="4">
        <f>Tabella3[[#This Row],[Comunicazioni
'[N']]]/704223</f>
        <v>7.9888691980653172E-7</v>
      </c>
      <c r="G1402" s="2"/>
      <c r="H1402" s="4">
        <f>Tabella3[[#This Row],[PESO Comunicazioni 
'[%']]]*Tabella3[[#This Row],[Copertura 
'[No = 0 ; SI = 1']]]</f>
        <v>0</v>
      </c>
    </row>
    <row r="1403" spans="1:8" x14ac:dyDescent="0.35">
      <c r="A1403" s="3" t="s">
        <v>278</v>
      </c>
      <c r="B1403" s="3" t="s">
        <v>4</v>
      </c>
      <c r="C1403" s="3" t="s">
        <v>8</v>
      </c>
      <c r="D1403" s="3" t="s">
        <v>263</v>
      </c>
      <c r="E1403" s="14">
        <v>431.34398292786273</v>
      </c>
      <c r="F1403" s="4">
        <f>Tabella3[[#This Row],[Comunicazioni
'[N']]]/704223</f>
        <v>6.1251050154264024E-4</v>
      </c>
      <c r="G1403" s="2"/>
      <c r="H1403" s="4">
        <f>Tabella3[[#This Row],[PESO Comunicazioni 
'[%']]]*Tabella3[[#This Row],[Copertura 
'[No = 0 ; SI = 1']]]</f>
        <v>0</v>
      </c>
    </row>
    <row r="1404" spans="1:8" x14ac:dyDescent="0.35">
      <c r="A1404" s="3" t="s">
        <v>279</v>
      </c>
      <c r="B1404" s="3" t="s">
        <v>4</v>
      </c>
      <c r="C1404" s="3" t="s">
        <v>8</v>
      </c>
      <c r="D1404" s="3" t="s">
        <v>263</v>
      </c>
      <c r="E1404" s="14">
        <v>610.6698135369578</v>
      </c>
      <c r="F1404" s="4">
        <f>Tabella3[[#This Row],[Comunicazioni
'[N']]]/704223</f>
        <v>8.6715403151694538E-4</v>
      </c>
      <c r="G1404" s="2"/>
      <c r="H1404" s="4">
        <f>Tabella3[[#This Row],[PESO Comunicazioni 
'[%']]]*Tabella3[[#This Row],[Copertura 
'[No = 0 ; SI = 1']]]</f>
        <v>0</v>
      </c>
    </row>
    <row r="1405" spans="1:8" x14ac:dyDescent="0.35">
      <c r="A1405" s="3" t="s">
        <v>280</v>
      </c>
      <c r="B1405" s="3" t="s">
        <v>4</v>
      </c>
      <c r="C1405" s="3" t="s">
        <v>8</v>
      </c>
      <c r="D1405" s="3" t="s">
        <v>263</v>
      </c>
      <c r="E1405" s="14">
        <v>55.004538079691926</v>
      </c>
      <c r="F1405" s="4">
        <f>Tabella3[[#This Row],[Comunicazioni
'[N']]]/704223</f>
        <v>7.8106704949557063E-5</v>
      </c>
      <c r="G1405" s="2"/>
      <c r="H1405" s="4">
        <f>Tabella3[[#This Row],[PESO Comunicazioni 
'[%']]]*Tabella3[[#This Row],[Copertura 
'[No = 0 ; SI = 1']]]</f>
        <v>0</v>
      </c>
    </row>
    <row r="1406" spans="1:8" x14ac:dyDescent="0.35">
      <c r="A1406" s="3" t="s">
        <v>281</v>
      </c>
      <c r="B1406" s="3" t="s">
        <v>4</v>
      </c>
      <c r="C1406" s="3" t="s">
        <v>8</v>
      </c>
      <c r="D1406" s="3" t="s">
        <v>263</v>
      </c>
      <c r="E1406" s="14">
        <v>140.75869798607619</v>
      </c>
      <c r="F1406" s="4">
        <f>Tabella3[[#This Row],[Comunicazioni
'[N']]]/704223</f>
        <v>1.9987801873281075E-4</v>
      </c>
      <c r="G1406" s="2"/>
      <c r="H1406" s="4">
        <f>Tabella3[[#This Row],[PESO Comunicazioni 
'[%']]]*Tabella3[[#This Row],[Copertura 
'[No = 0 ; SI = 1']]]</f>
        <v>0</v>
      </c>
    </row>
    <row r="1407" spans="1:8" x14ac:dyDescent="0.35">
      <c r="A1407" s="3" t="s">
        <v>282</v>
      </c>
      <c r="B1407" s="3" t="s">
        <v>4</v>
      </c>
      <c r="C1407" s="3" t="s">
        <v>8</v>
      </c>
      <c r="D1407" s="3" t="s">
        <v>263</v>
      </c>
      <c r="E1407" s="14">
        <v>14.313729063249898</v>
      </c>
      <c r="F1407" s="4">
        <f>Tabella3[[#This Row],[Comunicazioni
'[N']]]/704223</f>
        <v>2.0325563157195799E-5</v>
      </c>
      <c r="G1407" s="2"/>
      <c r="H1407" s="4">
        <f>Tabella3[[#This Row],[PESO Comunicazioni 
'[%']]]*Tabella3[[#This Row],[Copertura 
'[No = 0 ; SI = 1']]]</f>
        <v>0</v>
      </c>
    </row>
    <row r="1408" spans="1:8" x14ac:dyDescent="0.35">
      <c r="A1408" s="3" t="s">
        <v>283</v>
      </c>
      <c r="B1408" s="3" t="s">
        <v>4</v>
      </c>
      <c r="C1408" s="3" t="s">
        <v>8</v>
      </c>
      <c r="D1408" s="3" t="s">
        <v>263</v>
      </c>
      <c r="E1408" s="14">
        <v>59.879348993038093</v>
      </c>
      <c r="F1408" s="4">
        <f>Tabella3[[#This Row],[Comunicazioni
'[N']]]/704223</f>
        <v>8.5028959566839046E-5</v>
      </c>
      <c r="G1408" s="2"/>
      <c r="H1408" s="4">
        <f>Tabella3[[#This Row],[PESO Comunicazioni 
'[%']]]*Tabella3[[#This Row],[Copertura 
'[No = 0 ; SI = 1']]]</f>
        <v>0</v>
      </c>
    </row>
    <row r="1409" spans="1:8" x14ac:dyDescent="0.35">
      <c r="A1409" s="3" t="s">
        <v>284</v>
      </c>
      <c r="B1409" s="3" t="s">
        <v>4</v>
      </c>
      <c r="C1409" s="3" t="s">
        <v>8</v>
      </c>
      <c r="D1409" s="3" t="s">
        <v>263</v>
      </c>
      <c r="E1409" s="14">
        <v>35.06486358317288</v>
      </c>
      <c r="F1409" s="4">
        <f>Tabella3[[#This Row],[Comunicazioni
'[N']]]/704223</f>
        <v>4.9792272594295952E-5</v>
      </c>
      <c r="G1409" s="2"/>
      <c r="H1409" s="4">
        <f>Tabella3[[#This Row],[PESO Comunicazioni 
'[%']]]*Tabella3[[#This Row],[Copertura 
'[No = 0 ; SI = 1']]]</f>
        <v>0</v>
      </c>
    </row>
    <row r="1410" spans="1:8" x14ac:dyDescent="0.35">
      <c r="A1410" s="3" t="s">
        <v>285</v>
      </c>
      <c r="B1410" s="3" t="s">
        <v>4</v>
      </c>
      <c r="C1410" s="3" t="s">
        <v>8</v>
      </c>
      <c r="D1410" s="3" t="s">
        <v>263</v>
      </c>
      <c r="E1410" s="14">
        <v>17.689296323211387</v>
      </c>
      <c r="F1410" s="4">
        <f>Tabella3[[#This Row],[Comunicazioni
'[N']]]/704223</f>
        <v>2.5118884676034987E-5</v>
      </c>
      <c r="G1410" s="2"/>
      <c r="H1410" s="4">
        <f>Tabella3[[#This Row],[PESO Comunicazioni 
'[%']]]*Tabella3[[#This Row],[Copertura 
'[No = 0 ; SI = 1']]]</f>
        <v>0</v>
      </c>
    </row>
    <row r="1411" spans="1:8" x14ac:dyDescent="0.35">
      <c r="A1411" s="3" t="s">
        <v>286</v>
      </c>
      <c r="B1411" s="3" t="s">
        <v>4</v>
      </c>
      <c r="C1411" s="3" t="s">
        <v>8</v>
      </c>
      <c r="D1411" s="3" t="s">
        <v>263</v>
      </c>
      <c r="E1411" s="14">
        <v>32.627458126499796</v>
      </c>
      <c r="F1411" s="4">
        <f>Tabella3[[#This Row],[Comunicazioni
'[N']]]/704223</f>
        <v>4.6331145285654967E-5</v>
      </c>
      <c r="G1411" s="2"/>
      <c r="H1411" s="4">
        <f>Tabella3[[#This Row],[PESO Comunicazioni 
'[%']]]*Tabella3[[#This Row],[Copertura 
'[No = 0 ; SI = 1']]]</f>
        <v>0</v>
      </c>
    </row>
    <row r="1412" spans="1:8" x14ac:dyDescent="0.35">
      <c r="A1412" s="3" t="s">
        <v>287</v>
      </c>
      <c r="B1412" s="3" t="s">
        <v>4</v>
      </c>
      <c r="C1412" s="3" t="s">
        <v>8</v>
      </c>
      <c r="D1412" s="3" t="s">
        <v>263</v>
      </c>
      <c r="E1412" s="14">
        <v>3.2503781733076607</v>
      </c>
      <c r="F1412" s="4">
        <f>Tabella3[[#This Row],[Comunicazioni
'[N']]]/704223</f>
        <v>4.6155524220419678E-6</v>
      </c>
      <c r="G1412" s="2"/>
      <c r="H1412" s="4">
        <f>Tabella3[[#This Row],[PESO Comunicazioni 
'[%']]]*Tabella3[[#This Row],[Copertura 
'[No = 0 ; SI = 1']]]</f>
        <v>0</v>
      </c>
    </row>
    <row r="1413" spans="1:8" x14ac:dyDescent="0.35">
      <c r="A1413" s="3" t="s">
        <v>288</v>
      </c>
      <c r="B1413" s="3" t="s">
        <v>4</v>
      </c>
      <c r="C1413" s="3" t="s">
        <v>8</v>
      </c>
      <c r="D1413" s="3" t="s">
        <v>263</v>
      </c>
      <c r="E1413" s="14">
        <v>79.568645316249487</v>
      </c>
      <c r="F1413" s="4">
        <f>Tabella3[[#This Row],[Comunicazioni
'[N']]]/704223</f>
        <v>1.1298785372850573E-4</v>
      </c>
      <c r="G1413" s="2"/>
      <c r="H1413" s="4">
        <f>Tabella3[[#This Row],[PESO Comunicazioni 
'[%']]]*Tabella3[[#This Row],[Copertura 
'[No = 0 ; SI = 1']]]</f>
        <v>0</v>
      </c>
    </row>
    <row r="1414" spans="1:8" x14ac:dyDescent="0.35">
      <c r="A1414" s="3" t="s">
        <v>289</v>
      </c>
      <c r="B1414" s="3" t="s">
        <v>4</v>
      </c>
      <c r="C1414" s="3" t="s">
        <v>8</v>
      </c>
      <c r="D1414" s="3" t="s">
        <v>263</v>
      </c>
      <c r="E1414" s="14">
        <v>41.440430843134372</v>
      </c>
      <c r="F1414" s="4">
        <f>Tabella3[[#This Row],[Comunicazioni
'[N']]]/704223</f>
        <v>5.8845608341582671E-5</v>
      </c>
      <c r="G1414" s="2"/>
      <c r="H1414" s="4">
        <f>Tabella3[[#This Row],[PESO Comunicazioni 
'[%']]]*Tabella3[[#This Row],[Copertura 
'[No = 0 ; SI = 1']]]</f>
        <v>0</v>
      </c>
    </row>
    <row r="1415" spans="1:8" x14ac:dyDescent="0.35">
      <c r="A1415" s="3" t="s">
        <v>290</v>
      </c>
      <c r="B1415" s="3" t="s">
        <v>4</v>
      </c>
      <c r="C1415" s="3" t="s">
        <v>8</v>
      </c>
      <c r="D1415" s="3" t="s">
        <v>263</v>
      </c>
      <c r="E1415" s="14">
        <v>34.752647213153622</v>
      </c>
      <c r="F1415" s="4">
        <f>Tabella3[[#This Row],[Comunicazioni
'[N']]]/704223</f>
        <v>4.9348923868083865E-5</v>
      </c>
      <c r="G1415" s="2"/>
      <c r="H1415" s="4">
        <f>Tabella3[[#This Row],[PESO Comunicazioni 
'[%']]]*Tabella3[[#This Row],[Copertura 
'[No = 0 ; SI = 1']]]</f>
        <v>0</v>
      </c>
    </row>
    <row r="1416" spans="1:8" x14ac:dyDescent="0.35">
      <c r="A1416" s="3" t="s">
        <v>291</v>
      </c>
      <c r="B1416" s="3" t="s">
        <v>4</v>
      </c>
      <c r="C1416" s="3" t="s">
        <v>8</v>
      </c>
      <c r="D1416" s="3" t="s">
        <v>263</v>
      </c>
      <c r="E1416" s="14">
        <v>220.89296323211389</v>
      </c>
      <c r="F1416" s="4">
        <f>Tabella3[[#This Row],[Comunicazioni
'[N']]]/704223</f>
        <v>3.1366905544424689E-4</v>
      </c>
      <c r="G1416" s="2"/>
      <c r="H1416" s="4">
        <f>Tabella3[[#This Row],[PESO Comunicazioni 
'[%']]]*Tabella3[[#This Row],[Copertura 
'[No = 0 ; SI = 1']]]</f>
        <v>0</v>
      </c>
    </row>
    <row r="1417" spans="1:8" x14ac:dyDescent="0.35">
      <c r="A1417" s="3" t="s">
        <v>292</v>
      </c>
      <c r="B1417" s="3" t="s">
        <v>4</v>
      </c>
      <c r="C1417" s="3" t="s">
        <v>8</v>
      </c>
      <c r="D1417" s="3" t="s">
        <v>263</v>
      </c>
      <c r="E1417" s="14">
        <v>7.5007563466153213</v>
      </c>
      <c r="F1417" s="4">
        <f>Tabella3[[#This Row],[Comunicazioni
'[N']]]/704223</f>
        <v>1.0651109586899776E-5</v>
      </c>
      <c r="G1417" s="2"/>
      <c r="H1417" s="4">
        <f>Tabella3[[#This Row],[PESO Comunicazioni 
'[%']]]*Tabella3[[#This Row],[Copertura 
'[No = 0 ; SI = 1']]]</f>
        <v>0</v>
      </c>
    </row>
    <row r="1418" spans="1:8" x14ac:dyDescent="0.35">
      <c r="A1418" s="3" t="s">
        <v>293</v>
      </c>
      <c r="B1418" s="3" t="s">
        <v>4</v>
      </c>
      <c r="C1418" s="3" t="s">
        <v>8</v>
      </c>
      <c r="D1418" s="3" t="s">
        <v>263</v>
      </c>
      <c r="E1418" s="14">
        <v>63.254916252999593</v>
      </c>
      <c r="F1418" s="4">
        <f>Tabella3[[#This Row],[Comunicazioni
'[N']]]/704223</f>
        <v>8.9822281085678247E-5</v>
      </c>
      <c r="G1418" s="2"/>
      <c r="H1418" s="4">
        <f>Tabella3[[#This Row],[PESO Comunicazioni 
'[%']]]*Tabella3[[#This Row],[Copertura 
'[No = 0 ; SI = 1']]]</f>
        <v>0</v>
      </c>
    </row>
    <row r="1419" spans="1:8" x14ac:dyDescent="0.35">
      <c r="A1419" s="3" t="s">
        <v>294</v>
      </c>
      <c r="B1419" s="3" t="s">
        <v>4</v>
      </c>
      <c r="C1419" s="3" t="s">
        <v>8</v>
      </c>
      <c r="D1419" s="3" t="s">
        <v>263</v>
      </c>
      <c r="E1419" s="14">
        <v>68.129727166345759</v>
      </c>
      <c r="F1419" s="4">
        <f>Tabella3[[#This Row],[Comunicazioni
'[N']]]/704223</f>
        <v>9.674453570296023E-5</v>
      </c>
      <c r="G1419" s="2"/>
      <c r="H1419" s="4">
        <f>Tabella3[[#This Row],[PESO Comunicazioni 
'[%']]]*Tabella3[[#This Row],[Copertura 
'[No = 0 ; SI = 1']]]</f>
        <v>0</v>
      </c>
    </row>
    <row r="1420" spans="1:8" x14ac:dyDescent="0.35">
      <c r="A1420" s="3" t="s">
        <v>295</v>
      </c>
      <c r="B1420" s="3" t="s">
        <v>4</v>
      </c>
      <c r="C1420" s="3" t="s">
        <v>8</v>
      </c>
      <c r="D1420" s="3" t="s">
        <v>263</v>
      </c>
      <c r="E1420" s="14">
        <v>70.880861686268744</v>
      </c>
      <c r="F1420" s="4">
        <f>Tabella3[[#This Row],[Comunicazioni
'[N']]]/704223</f>
        <v>1.0065115976937524E-4</v>
      </c>
      <c r="G1420" s="2"/>
      <c r="H1420" s="4">
        <f>Tabella3[[#This Row],[PESO Comunicazioni 
'[%']]]*Tabella3[[#This Row],[Copertura 
'[No = 0 ; SI = 1']]]</f>
        <v>0</v>
      </c>
    </row>
    <row r="1421" spans="1:8" x14ac:dyDescent="0.35">
      <c r="A1421" s="3" t="s">
        <v>296</v>
      </c>
      <c r="B1421" s="3" t="s">
        <v>4</v>
      </c>
      <c r="C1421" s="3" t="s">
        <v>8</v>
      </c>
      <c r="D1421" s="3" t="s">
        <v>263</v>
      </c>
      <c r="E1421" s="14">
        <v>12.814485409865219</v>
      </c>
      <c r="F1421" s="4">
        <f>Tabella3[[#This Row],[Comunicazioni
'[N']]]/704223</f>
        <v>1.8196630058753007E-5</v>
      </c>
      <c r="G1421" s="2"/>
      <c r="H1421" s="4">
        <f>Tabella3[[#This Row],[PESO Comunicazioni 
'[%']]]*Tabella3[[#This Row],[Copertura 
'[No = 0 ; SI = 1']]]</f>
        <v>0</v>
      </c>
    </row>
    <row r="1422" spans="1:8" x14ac:dyDescent="0.35">
      <c r="A1422" s="3" t="s">
        <v>297</v>
      </c>
      <c r="B1422" s="3" t="s">
        <v>4</v>
      </c>
      <c r="C1422" s="3" t="s">
        <v>8</v>
      </c>
      <c r="D1422" s="3" t="s">
        <v>263</v>
      </c>
      <c r="E1422" s="14">
        <v>98.882374379499382</v>
      </c>
      <c r="F1422" s="4">
        <f>Tabella3[[#This Row],[Comunicazioni
'[N']]]/704223</f>
        <v>1.4041344059978071E-4</v>
      </c>
      <c r="G1422" s="2"/>
      <c r="H1422" s="4">
        <f>Tabella3[[#This Row],[PESO Comunicazioni 
'[%']]]*Tabella3[[#This Row],[Copertura 
'[No = 0 ; SI = 1']]]</f>
        <v>0</v>
      </c>
    </row>
    <row r="1423" spans="1:8" x14ac:dyDescent="0.35">
      <c r="A1423" s="3" t="s">
        <v>298</v>
      </c>
      <c r="B1423" s="3" t="s">
        <v>4</v>
      </c>
      <c r="C1423" s="3" t="s">
        <v>8</v>
      </c>
      <c r="D1423" s="3" t="s">
        <v>263</v>
      </c>
      <c r="E1423" s="14">
        <v>94.069401662864806</v>
      </c>
      <c r="F1423" s="4">
        <f>Tabella3[[#This Row],[Comunicazioni
'[N']]]/704223</f>
        <v>1.3357899651511638E-4</v>
      </c>
      <c r="G1423" s="2"/>
      <c r="H1423" s="4">
        <f>Tabella3[[#This Row],[PESO Comunicazioni 
'[%']]]*Tabella3[[#This Row],[Copertura 
'[No = 0 ; SI = 1']]]</f>
        <v>0</v>
      </c>
    </row>
    <row r="1424" spans="1:8" x14ac:dyDescent="0.35">
      <c r="A1424" s="3" t="s">
        <v>299</v>
      </c>
      <c r="B1424" s="3" t="s">
        <v>4</v>
      </c>
      <c r="C1424" s="3" t="s">
        <v>8</v>
      </c>
      <c r="D1424" s="3" t="s">
        <v>263</v>
      </c>
      <c r="E1424" s="14">
        <v>34.06486358317288</v>
      </c>
      <c r="F1424" s="4">
        <f>Tabella3[[#This Row],[Comunicazioni
'[N']]]/704223</f>
        <v>4.8372267851480115E-5</v>
      </c>
      <c r="G1424" s="2"/>
      <c r="H1424" s="4">
        <f>Tabella3[[#This Row],[PESO Comunicazioni 
'[%']]]*Tabella3[[#This Row],[Copertura 
'[No = 0 ; SI = 1']]]</f>
        <v>0</v>
      </c>
    </row>
    <row r="1425" spans="1:8" x14ac:dyDescent="0.35">
      <c r="A1425" s="3" t="s">
        <v>300</v>
      </c>
      <c r="B1425" s="3" t="s">
        <v>4</v>
      </c>
      <c r="C1425" s="3" t="s">
        <v>8</v>
      </c>
      <c r="D1425" s="3" t="s">
        <v>263</v>
      </c>
      <c r="E1425" s="14">
        <v>64.505294426307245</v>
      </c>
      <c r="F1425" s="4">
        <f>Tabella3[[#This Row],[Comunicazioni
'[N']]]/704223</f>
        <v>9.1597824022088517E-5</v>
      </c>
      <c r="G1425" s="2"/>
      <c r="H1425" s="4">
        <f>Tabella3[[#This Row],[PESO Comunicazioni 
'[%']]]*Tabella3[[#This Row],[Copertura 
'[No = 0 ; SI = 1']]]</f>
        <v>0</v>
      </c>
    </row>
    <row r="1426" spans="1:8" x14ac:dyDescent="0.35">
      <c r="A1426" s="3" t="s">
        <v>301</v>
      </c>
      <c r="B1426" s="3" t="s">
        <v>4</v>
      </c>
      <c r="C1426" s="3" t="s">
        <v>8</v>
      </c>
      <c r="D1426" s="3" t="s">
        <v>263</v>
      </c>
      <c r="E1426" s="14">
        <v>30.190052669826713</v>
      </c>
      <c r="F1426" s="4">
        <f>Tabella3[[#This Row],[Comunicazioni
'[N']]]/704223</f>
        <v>4.2870017977013976E-5</v>
      </c>
      <c r="G1426" s="2"/>
      <c r="H1426" s="4">
        <f>Tabella3[[#This Row],[PESO Comunicazioni 
'[%']]]*Tabella3[[#This Row],[Copertura 
'[No = 0 ; SI = 1']]]</f>
        <v>0</v>
      </c>
    </row>
    <row r="1427" spans="1:8" x14ac:dyDescent="0.35">
      <c r="A1427" s="3" t="s">
        <v>302</v>
      </c>
      <c r="B1427" s="3" t="s">
        <v>4</v>
      </c>
      <c r="C1427" s="3" t="s">
        <v>8</v>
      </c>
      <c r="D1427" s="3" t="s">
        <v>263</v>
      </c>
      <c r="E1427" s="14">
        <v>49.941187189749691</v>
      </c>
      <c r="F1427" s="4">
        <f>Tabella3[[#This Row],[Comunicazioni
'[N']]]/704223</f>
        <v>7.0916722671298288E-5</v>
      </c>
      <c r="G1427" s="2"/>
      <c r="H1427" s="4">
        <f>Tabella3[[#This Row],[PESO Comunicazioni 
'[%']]]*Tabella3[[#This Row],[Copertura 
'[No = 0 ; SI = 1']]]</f>
        <v>0</v>
      </c>
    </row>
    <row r="1428" spans="1:8" x14ac:dyDescent="0.35">
      <c r="A1428" s="3" t="s">
        <v>303</v>
      </c>
      <c r="B1428" s="3" t="s">
        <v>4</v>
      </c>
      <c r="C1428" s="3" t="s">
        <v>8</v>
      </c>
      <c r="D1428" s="3" t="s">
        <v>263</v>
      </c>
      <c r="E1428" s="14">
        <v>31.377079953192137</v>
      </c>
      <c r="F1428" s="4">
        <f>Tabella3[[#This Row],[Comunicazioni
'[N']]]/704223</f>
        <v>4.4555602349244684E-5</v>
      </c>
      <c r="G1428" s="2"/>
      <c r="H1428" s="4">
        <f>Tabella3[[#This Row],[PESO Comunicazioni 
'[%']]]*Tabella3[[#This Row],[Copertura 
'[No = 0 ; SI = 1']]]</f>
        <v>0</v>
      </c>
    </row>
    <row r="1429" spans="1:8" x14ac:dyDescent="0.35">
      <c r="A1429" s="3" t="s">
        <v>304</v>
      </c>
      <c r="B1429" s="3" t="s">
        <v>4</v>
      </c>
      <c r="C1429" s="3" t="s">
        <v>8</v>
      </c>
      <c r="D1429" s="3" t="s">
        <v>263</v>
      </c>
      <c r="E1429" s="14">
        <v>109.635021592653</v>
      </c>
      <c r="F1429" s="4">
        <f>Tabella3[[#This Row],[Comunicazioni
'[N']]]/704223</f>
        <v>1.5568225064028441E-4</v>
      </c>
      <c r="G1429" s="2"/>
      <c r="H1429" s="4">
        <f>Tabella3[[#This Row],[PESO Comunicazioni 
'[%']]]*Tabella3[[#This Row],[Copertura 
'[No = 0 ; SI = 1']]]</f>
        <v>0</v>
      </c>
    </row>
    <row r="1430" spans="1:8" x14ac:dyDescent="0.35">
      <c r="A1430" s="3" t="s">
        <v>305</v>
      </c>
      <c r="B1430" s="3" t="s">
        <v>4</v>
      </c>
      <c r="C1430" s="3" t="s">
        <v>8</v>
      </c>
      <c r="D1430" s="3" t="s">
        <v>263</v>
      </c>
      <c r="E1430" s="14">
        <v>45.628970819730441</v>
      </c>
      <c r="F1430" s="4">
        <f>Tabella3[[#This Row],[Comunicazioni
'[N']]]/704223</f>
        <v>6.4793354973822839E-5</v>
      </c>
      <c r="G1430" s="2"/>
      <c r="H1430" s="4">
        <f>Tabella3[[#This Row],[PESO Comunicazioni 
'[%']]]*Tabella3[[#This Row],[Copertura 
'[No = 0 ; SI = 1']]]</f>
        <v>0</v>
      </c>
    </row>
    <row r="1431" spans="1:8" x14ac:dyDescent="0.35">
      <c r="A1431" s="3" t="s">
        <v>306</v>
      </c>
      <c r="B1431" s="3" t="s">
        <v>4</v>
      </c>
      <c r="C1431" s="3" t="s">
        <v>8</v>
      </c>
      <c r="D1431" s="3" t="s">
        <v>263</v>
      </c>
      <c r="E1431" s="14">
        <v>1.6877836299807456</v>
      </c>
      <c r="F1431" s="4">
        <f>Tabella3[[#This Row],[Comunicazioni
'[N']]]/704223</f>
        <v>2.3966607594195951E-6</v>
      </c>
      <c r="G1431" s="2"/>
      <c r="H1431" s="4">
        <f>Tabella3[[#This Row],[PESO Comunicazioni 
'[%']]]*Tabella3[[#This Row],[Copertura 
'[No = 0 ; SI = 1']]]</f>
        <v>0</v>
      </c>
    </row>
    <row r="1432" spans="1:8" x14ac:dyDescent="0.35">
      <c r="A1432" s="3" t="s">
        <v>307</v>
      </c>
      <c r="B1432" s="3" t="s">
        <v>4</v>
      </c>
      <c r="C1432" s="3" t="s">
        <v>8</v>
      </c>
      <c r="D1432" s="3" t="s">
        <v>263</v>
      </c>
      <c r="E1432" s="14">
        <v>218.07999051547932</v>
      </c>
      <c r="F1432" s="4">
        <f>Tabella3[[#This Row],[Comunicazioni
'[N']]]/704223</f>
        <v>3.0967462084521429E-4</v>
      </c>
      <c r="G1432" s="2"/>
      <c r="H1432" s="4">
        <f>Tabella3[[#This Row],[PESO Comunicazioni 
'[%']]]*Tabella3[[#This Row],[Copertura 
'[No = 0 ; SI = 1']]]</f>
        <v>0</v>
      </c>
    </row>
    <row r="1433" spans="1:8" x14ac:dyDescent="0.35">
      <c r="A1433" s="3" t="s">
        <v>308</v>
      </c>
      <c r="B1433" s="3" t="s">
        <v>4</v>
      </c>
      <c r="C1433" s="3" t="s">
        <v>8</v>
      </c>
      <c r="D1433" s="3" t="s">
        <v>263</v>
      </c>
      <c r="E1433" s="14">
        <v>194.01512693230643</v>
      </c>
      <c r="F1433" s="4">
        <f>Tabella3[[#This Row],[Comunicazioni
'[N']]]/704223</f>
        <v>2.7550240042189254E-4</v>
      </c>
      <c r="G1433" s="2"/>
      <c r="H1433" s="4">
        <f>Tabella3[[#This Row],[PESO Comunicazioni 
'[%']]]*Tabella3[[#This Row],[Copertura 
'[No = 0 ; SI = 1']]]</f>
        <v>0</v>
      </c>
    </row>
    <row r="1434" spans="1:8" x14ac:dyDescent="0.35">
      <c r="A1434" s="3" t="s">
        <v>309</v>
      </c>
      <c r="B1434" s="3" t="s">
        <v>4</v>
      </c>
      <c r="C1434" s="3" t="s">
        <v>8</v>
      </c>
      <c r="D1434" s="3" t="s">
        <v>263</v>
      </c>
      <c r="E1434" s="14">
        <v>97.506807119537882</v>
      </c>
      <c r="F1434" s="4">
        <f>Tabella3[[#This Row],[Comunicazioni
'[N']]]/704223</f>
        <v>1.3846012856657321E-4</v>
      </c>
      <c r="G1434" s="2"/>
      <c r="H1434" s="4">
        <f>Tabella3[[#This Row],[PESO Comunicazioni 
'[%']]]*Tabella3[[#This Row],[Copertura 
'[No = 0 ; SI = 1']]]</f>
        <v>0</v>
      </c>
    </row>
    <row r="1435" spans="1:8" x14ac:dyDescent="0.35">
      <c r="A1435" s="3" t="s">
        <v>310</v>
      </c>
      <c r="B1435" s="3" t="s">
        <v>4</v>
      </c>
      <c r="C1435" s="3" t="s">
        <v>8</v>
      </c>
      <c r="D1435" s="3" t="s">
        <v>263</v>
      </c>
      <c r="E1435" s="14">
        <v>87.193078056287987</v>
      </c>
      <c r="F1435" s="4">
        <f>Tabella3[[#This Row],[Comunicazioni
'[N']]]/704223</f>
        <v>1.2381458438064078E-4</v>
      </c>
      <c r="G1435" s="2"/>
      <c r="H1435" s="4">
        <f>Tabella3[[#This Row],[PESO Comunicazioni 
'[%']]]*Tabella3[[#This Row],[Copertura 
'[No = 0 ; SI = 1']]]</f>
        <v>0</v>
      </c>
    </row>
    <row r="1436" spans="1:8" x14ac:dyDescent="0.35">
      <c r="A1436" s="3" t="s">
        <v>311</v>
      </c>
      <c r="B1436" s="3" t="s">
        <v>4</v>
      </c>
      <c r="C1436" s="3" t="s">
        <v>8</v>
      </c>
      <c r="D1436" s="3" t="s">
        <v>263</v>
      </c>
      <c r="E1436" s="14">
        <v>42.815998103095865</v>
      </c>
      <c r="F1436" s="4">
        <f>Tabella3[[#This Row],[Comunicazioni
'[N']]]/704223</f>
        <v>6.0798920374790178E-5</v>
      </c>
      <c r="G1436" s="2"/>
      <c r="H1436" s="4">
        <f>Tabella3[[#This Row],[PESO Comunicazioni 
'[%']]]*Tabella3[[#This Row],[Copertura 
'[No = 0 ; SI = 1']]]</f>
        <v>0</v>
      </c>
    </row>
    <row r="1437" spans="1:8" x14ac:dyDescent="0.35">
      <c r="A1437" s="3" t="s">
        <v>312</v>
      </c>
      <c r="B1437" s="3" t="s">
        <v>4</v>
      </c>
      <c r="C1437" s="3" t="s">
        <v>8</v>
      </c>
      <c r="D1437" s="3" t="s">
        <v>263</v>
      </c>
      <c r="E1437" s="14">
        <v>64.004538079691926</v>
      </c>
      <c r="F1437" s="4">
        <f>Tabella3[[#This Row],[Comunicazioni
'[N']]]/704223</f>
        <v>9.0886747634899638E-5</v>
      </c>
      <c r="G1437" s="2"/>
      <c r="H1437" s="4">
        <f>Tabella3[[#This Row],[PESO Comunicazioni 
'[%']]]*Tabella3[[#This Row],[Copertura 
'[No = 0 ; SI = 1']]]</f>
        <v>0</v>
      </c>
    </row>
    <row r="1438" spans="1:8" x14ac:dyDescent="0.35">
      <c r="A1438" s="3" t="s">
        <v>313</v>
      </c>
      <c r="B1438" s="3" t="s">
        <v>4</v>
      </c>
      <c r="C1438" s="3" t="s">
        <v>8</v>
      </c>
      <c r="D1438" s="3" t="s">
        <v>263</v>
      </c>
      <c r="E1438" s="14">
        <v>84.944212576210987</v>
      </c>
      <c r="F1438" s="4">
        <f>Tabella3[[#This Row],[Comunicazioni
'[N']]]/704223</f>
        <v>1.2062118473297661E-4</v>
      </c>
      <c r="G1438" s="2"/>
      <c r="H1438" s="4">
        <f>Tabella3[[#This Row],[PESO Comunicazioni 
'[%']]]*Tabella3[[#This Row],[Copertura 
'[No = 0 ; SI = 1']]]</f>
        <v>0</v>
      </c>
    </row>
    <row r="1439" spans="1:8" x14ac:dyDescent="0.35">
      <c r="A1439" s="3" t="s">
        <v>314</v>
      </c>
      <c r="B1439" s="3" t="s">
        <v>4</v>
      </c>
      <c r="C1439" s="3" t="s">
        <v>8</v>
      </c>
      <c r="D1439" s="3" t="s">
        <v>263</v>
      </c>
      <c r="E1439" s="14">
        <v>18.315241756480539</v>
      </c>
      <c r="F1439" s="4">
        <f>Tabella3[[#This Row],[Comunicazioni
'[N']]]/704223</f>
        <v>2.6007730160021099E-5</v>
      </c>
      <c r="G1439" s="2"/>
      <c r="H1439" s="4">
        <f>Tabella3[[#This Row],[PESO Comunicazioni 
'[%']]]*Tabella3[[#This Row],[Copertura 
'[No = 0 ; SI = 1']]]</f>
        <v>0</v>
      </c>
    </row>
    <row r="1440" spans="1:8" x14ac:dyDescent="0.35">
      <c r="A1440" s="3" t="s">
        <v>315</v>
      </c>
      <c r="B1440" s="3" t="s">
        <v>4</v>
      </c>
      <c r="C1440" s="3" t="s">
        <v>8</v>
      </c>
      <c r="D1440" s="3" t="s">
        <v>263</v>
      </c>
      <c r="E1440" s="14">
        <v>205.38918149903728</v>
      </c>
      <c r="F1440" s="4">
        <f>Tabella3[[#This Row],[Comunicazioni
'[N']]]/704223</f>
        <v>2.9165361185169654E-4</v>
      </c>
      <c r="G1440" s="2"/>
      <c r="H1440" s="4">
        <f>Tabella3[[#This Row],[PESO Comunicazioni 
'[%']]]*Tabella3[[#This Row],[Copertura 
'[No = 0 ; SI = 1']]]</f>
        <v>0</v>
      </c>
    </row>
    <row r="1441" spans="1:8" x14ac:dyDescent="0.35">
      <c r="A1441" s="3" t="s">
        <v>316</v>
      </c>
      <c r="B1441" s="3" t="s">
        <v>4</v>
      </c>
      <c r="C1441" s="3" t="s">
        <v>8</v>
      </c>
      <c r="D1441" s="3" t="s">
        <v>263</v>
      </c>
      <c r="E1441" s="14">
        <v>47.253403559768941</v>
      </c>
      <c r="F1441" s="4">
        <f>Tabella3[[#This Row],[Comunicazioni
'[N']]]/704223</f>
        <v>6.7100057169062837E-5</v>
      </c>
      <c r="G1441" s="2"/>
      <c r="H1441" s="4">
        <f>Tabella3[[#This Row],[PESO Comunicazioni 
'[%']]]*Tabella3[[#This Row],[Copertura 
'[No = 0 ; SI = 1']]]</f>
        <v>0</v>
      </c>
    </row>
    <row r="1442" spans="1:8" x14ac:dyDescent="0.35">
      <c r="A1442" s="3" t="s">
        <v>317</v>
      </c>
      <c r="B1442" s="3" t="s">
        <v>4</v>
      </c>
      <c r="C1442" s="3" t="s">
        <v>8</v>
      </c>
      <c r="D1442" s="3" t="s">
        <v>263</v>
      </c>
      <c r="E1442" s="14">
        <v>9.4389181499037278</v>
      </c>
      <c r="F1442" s="4">
        <f>Tabella3[[#This Row],[Comunicazioni
'[N']]]/704223</f>
        <v>1.3403308539913816E-5</v>
      </c>
      <c r="G1442" s="2"/>
      <c r="H1442" s="4">
        <f>Tabella3[[#This Row],[PESO Comunicazioni 
'[%']]]*Tabella3[[#This Row],[Copertura 
'[No = 0 ; SI = 1']]]</f>
        <v>0</v>
      </c>
    </row>
    <row r="1443" spans="1:8" x14ac:dyDescent="0.35">
      <c r="A1443" s="3" t="s">
        <v>318</v>
      </c>
      <c r="B1443" s="3" t="s">
        <v>4</v>
      </c>
      <c r="C1443" s="3" t="s">
        <v>8</v>
      </c>
      <c r="D1443" s="3" t="s">
        <v>263</v>
      </c>
      <c r="E1443" s="14">
        <v>156.82507426247972</v>
      </c>
      <c r="F1443" s="4">
        <f>Tabella3[[#This Row],[Comunicazioni
'[N']]]/704223</f>
        <v>2.2269234924516767E-4</v>
      </c>
      <c r="G1443" s="2"/>
      <c r="H1443" s="4">
        <f>Tabella3[[#This Row],[PESO Comunicazioni 
'[%']]]*Tabella3[[#This Row],[Copertura 
'[No = 0 ; SI = 1']]]</f>
        <v>0</v>
      </c>
    </row>
    <row r="1444" spans="1:8" x14ac:dyDescent="0.35">
      <c r="A1444" s="3" t="s">
        <v>319</v>
      </c>
      <c r="B1444" s="3" t="s">
        <v>4</v>
      </c>
      <c r="C1444" s="3" t="s">
        <v>8</v>
      </c>
      <c r="D1444" s="3" t="s">
        <v>263</v>
      </c>
      <c r="E1444" s="14">
        <v>67.692321709672683</v>
      </c>
      <c r="F1444" s="4">
        <f>Tabella3[[#This Row],[Comunicazioni
'[N']]]/704223</f>
        <v>9.6123417879950926E-5</v>
      </c>
      <c r="G1444" s="2"/>
      <c r="H1444" s="4">
        <f>Tabella3[[#This Row],[PESO Comunicazioni 
'[%']]]*Tabella3[[#This Row],[Copertura 
'[No = 0 ; SI = 1']]]</f>
        <v>0</v>
      </c>
    </row>
    <row r="1445" spans="1:8" x14ac:dyDescent="0.35">
      <c r="A1445" s="3" t="s">
        <v>320</v>
      </c>
      <c r="B1445" s="3" t="s">
        <v>4</v>
      </c>
      <c r="C1445" s="3" t="s">
        <v>8</v>
      </c>
      <c r="D1445" s="3" t="s">
        <v>263</v>
      </c>
      <c r="E1445" s="14">
        <v>20.003025386461285</v>
      </c>
      <c r="F1445" s="4">
        <f>Tabella3[[#This Row],[Comunicazioni
'[N']]]/704223</f>
        <v>2.8404390919440696E-5</v>
      </c>
      <c r="G1445" s="2"/>
      <c r="H1445" s="4">
        <f>Tabella3[[#This Row],[PESO Comunicazioni 
'[%']]]*Tabella3[[#This Row],[Copertura 
'[No = 0 ; SI = 1']]]</f>
        <v>0</v>
      </c>
    </row>
    <row r="1446" spans="1:8" x14ac:dyDescent="0.35">
      <c r="A1446" s="3" t="s">
        <v>321</v>
      </c>
      <c r="B1446" s="3" t="s">
        <v>4</v>
      </c>
      <c r="C1446" s="3" t="s">
        <v>8</v>
      </c>
      <c r="D1446" s="3" t="s">
        <v>263</v>
      </c>
      <c r="E1446" s="14">
        <v>131.07242704932611</v>
      </c>
      <c r="F1446" s="4">
        <f>Tabella3[[#This Row],[Comunicazioni
'[N']]]/704223</f>
        <v>1.8612346806242642E-4</v>
      </c>
      <c r="G1446" s="2"/>
      <c r="H1446" s="4">
        <f>Tabella3[[#This Row],[PESO Comunicazioni 
'[%']]]*Tabella3[[#This Row],[Copertura 
'[No = 0 ; SI = 1']]]</f>
        <v>0</v>
      </c>
    </row>
    <row r="1447" spans="1:8" x14ac:dyDescent="0.35">
      <c r="A1447" s="3" t="s">
        <v>322</v>
      </c>
      <c r="B1447" s="3" t="s">
        <v>4</v>
      </c>
      <c r="C1447" s="3" t="s">
        <v>8</v>
      </c>
      <c r="D1447" s="3" t="s">
        <v>263</v>
      </c>
      <c r="E1447" s="14">
        <v>77.755672599614911</v>
      </c>
      <c r="F1447" s="4">
        <f>Tabella3[[#This Row],[Comunicazioni
'[N']]]/704223</f>
        <v>1.1041342387228891E-4</v>
      </c>
      <c r="G1447" s="2"/>
      <c r="H1447" s="4">
        <f>Tabella3[[#This Row],[PESO Comunicazioni 
'[%']]]*Tabella3[[#This Row],[Copertura 
'[No = 0 ; SI = 1']]]</f>
        <v>0</v>
      </c>
    </row>
    <row r="1448" spans="1:8" x14ac:dyDescent="0.35">
      <c r="A1448" s="3" t="s">
        <v>323</v>
      </c>
      <c r="B1448" s="3" t="s">
        <v>4</v>
      </c>
      <c r="C1448" s="3" t="s">
        <v>8</v>
      </c>
      <c r="D1448" s="3" t="s">
        <v>263</v>
      </c>
      <c r="E1448" s="14">
        <v>61.942699882980335</v>
      </c>
      <c r="F1448" s="4">
        <f>Tabella3[[#This Row],[Comunicazioni
'[N']]]/704223</f>
        <v>8.7958927616650322E-5</v>
      </c>
      <c r="G1448" s="2"/>
      <c r="H1448" s="4">
        <f>Tabella3[[#This Row],[PESO Comunicazioni 
'[%']]]*Tabella3[[#This Row],[Copertura 
'[No = 0 ; SI = 1']]]</f>
        <v>0</v>
      </c>
    </row>
    <row r="1449" spans="1:8" x14ac:dyDescent="0.35">
      <c r="A1449" s="3" t="s">
        <v>325</v>
      </c>
      <c r="B1449" s="3" t="s">
        <v>4</v>
      </c>
      <c r="C1449" s="3" t="s">
        <v>8</v>
      </c>
      <c r="D1449" s="3" t="s">
        <v>326</v>
      </c>
      <c r="E1449" s="14">
        <v>298.3349067684789</v>
      </c>
      <c r="F1449" s="4">
        <f>Tabella3[[#This Row],[Comunicazioni
'[N']]]/704223</f>
        <v>4.236369825587618E-4</v>
      </c>
      <c r="G1449" s="2"/>
      <c r="H1449" s="4">
        <f>Tabella3[[#This Row],[PESO Comunicazioni 
'[%']]]*Tabella3[[#This Row],[Copertura 
'[No = 0 ; SI = 1']]]</f>
        <v>0</v>
      </c>
    </row>
    <row r="1450" spans="1:8" x14ac:dyDescent="0.35">
      <c r="A1450" s="3" t="s">
        <v>327</v>
      </c>
      <c r="B1450" s="3" t="s">
        <v>4</v>
      </c>
      <c r="C1450" s="3" t="s">
        <v>8</v>
      </c>
      <c r="D1450" s="3" t="s">
        <v>326</v>
      </c>
      <c r="E1450" s="14">
        <v>53.441943536365017</v>
      </c>
      <c r="F1450" s="4">
        <f>Tabella3[[#This Row],[Comunicazioni
'[N']]]/704223</f>
        <v>7.5887813286934706E-5</v>
      </c>
      <c r="G1450" s="2"/>
      <c r="H1450" s="4">
        <f>Tabella3[[#This Row],[PESO Comunicazioni 
'[%']]]*Tabella3[[#This Row],[Copertura 
'[No = 0 ; SI = 1']]]</f>
        <v>0</v>
      </c>
    </row>
    <row r="1451" spans="1:8" x14ac:dyDescent="0.35">
      <c r="A1451" s="3" t="s">
        <v>328</v>
      </c>
      <c r="B1451" s="3" t="s">
        <v>4</v>
      </c>
      <c r="C1451" s="3" t="s">
        <v>8</v>
      </c>
      <c r="D1451" s="3" t="s">
        <v>326</v>
      </c>
      <c r="E1451" s="14">
        <v>51.628970819730441</v>
      </c>
      <c r="F1451" s="4">
        <f>Tabella3[[#This Row],[Comunicazioni
'[N']]]/704223</f>
        <v>7.3313383430717889E-5</v>
      </c>
      <c r="G1451" s="2"/>
      <c r="H1451" s="4">
        <f>Tabella3[[#This Row],[PESO Comunicazioni 
'[%']]]*Tabella3[[#This Row],[Copertura 
'[No = 0 ; SI = 1']]]</f>
        <v>0</v>
      </c>
    </row>
    <row r="1452" spans="1:8" x14ac:dyDescent="0.35">
      <c r="A1452" s="3" t="s">
        <v>329</v>
      </c>
      <c r="B1452" s="3" t="s">
        <v>4</v>
      </c>
      <c r="C1452" s="3" t="s">
        <v>8</v>
      </c>
      <c r="D1452" s="3" t="s">
        <v>326</v>
      </c>
      <c r="E1452" s="14">
        <v>74.880861686268744</v>
      </c>
      <c r="F1452" s="4">
        <f>Tabella3[[#This Row],[Comunicazioni
'[N']]]/704223</f>
        <v>1.063311787406386E-4</v>
      </c>
      <c r="G1452" s="2"/>
      <c r="H1452" s="4">
        <f>Tabella3[[#This Row],[PESO Comunicazioni 
'[%']]]*Tabella3[[#This Row],[Copertura 
'[No = 0 ; SI = 1']]]</f>
        <v>0</v>
      </c>
    </row>
    <row r="1453" spans="1:8" x14ac:dyDescent="0.35">
      <c r="A1453" s="3" t="s">
        <v>330</v>
      </c>
      <c r="B1453" s="3" t="s">
        <v>4</v>
      </c>
      <c r="C1453" s="3" t="s">
        <v>8</v>
      </c>
      <c r="D1453" s="3" t="s">
        <v>326</v>
      </c>
      <c r="E1453" s="14">
        <v>66.254916252999593</v>
      </c>
      <c r="F1453" s="4">
        <f>Tabella3[[#This Row],[Comunicazioni
'[N']]]/704223</f>
        <v>9.4082295314125772E-5</v>
      </c>
      <c r="G1453" s="2"/>
      <c r="H1453" s="4">
        <f>Tabella3[[#This Row],[PESO Comunicazioni 
'[%']]]*Tabella3[[#This Row],[Copertura 
'[No = 0 ; SI = 1']]]</f>
        <v>0</v>
      </c>
    </row>
    <row r="1454" spans="1:8" x14ac:dyDescent="0.35">
      <c r="A1454" s="3" t="s">
        <v>331</v>
      </c>
      <c r="B1454" s="3" t="s">
        <v>4</v>
      </c>
      <c r="C1454" s="3" t="s">
        <v>8</v>
      </c>
      <c r="D1454" s="3" t="s">
        <v>326</v>
      </c>
      <c r="E1454" s="14">
        <v>446.78138838453583</v>
      </c>
      <c r="F1454" s="4">
        <f>Tabella3[[#This Row],[Comunicazioni
'[N']]]/704223</f>
        <v>6.3443169050788717E-4</v>
      </c>
      <c r="G1454" s="2"/>
      <c r="H1454" s="4">
        <f>Tabella3[[#This Row],[PESO Comunicazioni 
'[%']]]*Tabella3[[#This Row],[Copertura 
'[No = 0 ; SI = 1']]]</f>
        <v>0</v>
      </c>
    </row>
    <row r="1455" spans="1:8" x14ac:dyDescent="0.35">
      <c r="A1455" s="3" t="s">
        <v>332</v>
      </c>
      <c r="B1455" s="3" t="s">
        <v>4</v>
      </c>
      <c r="C1455" s="3" t="s">
        <v>8</v>
      </c>
      <c r="D1455" s="3" t="s">
        <v>326</v>
      </c>
      <c r="E1455" s="14">
        <v>45.690809016442032</v>
      </c>
      <c r="F1455" s="4">
        <f>Tabella3[[#This Row],[Comunicazioni
'[N']]]/704223</f>
        <v>6.488116550644048E-5</v>
      </c>
      <c r="G1455" s="2"/>
      <c r="H1455" s="4">
        <f>Tabella3[[#This Row],[PESO Comunicazioni 
'[%']]]*Tabella3[[#This Row],[Copertura 
'[No = 0 ; SI = 1']]]</f>
        <v>0</v>
      </c>
    </row>
    <row r="1456" spans="1:8" x14ac:dyDescent="0.35">
      <c r="A1456" s="3" t="s">
        <v>333</v>
      </c>
      <c r="B1456" s="3" t="s">
        <v>4</v>
      </c>
      <c r="C1456" s="3" t="s">
        <v>8</v>
      </c>
      <c r="D1456" s="3" t="s">
        <v>326</v>
      </c>
      <c r="E1456" s="14">
        <v>91.570158009480139</v>
      </c>
      <c r="F1456" s="4">
        <f>Tabella3[[#This Row],[Comunicazioni
'[N']]]/704223</f>
        <v>1.3003005867385776E-4</v>
      </c>
      <c r="G1456" s="2"/>
      <c r="H1456" s="4">
        <f>Tabella3[[#This Row],[PESO Comunicazioni 
'[%']]]*Tabella3[[#This Row],[Copertura 
'[No = 0 ; SI = 1']]]</f>
        <v>0</v>
      </c>
    </row>
    <row r="1457" spans="1:8" x14ac:dyDescent="0.35">
      <c r="A1457" s="3" t="s">
        <v>334</v>
      </c>
      <c r="B1457" s="3" t="s">
        <v>4</v>
      </c>
      <c r="C1457" s="3" t="s">
        <v>8</v>
      </c>
      <c r="D1457" s="3" t="s">
        <v>326</v>
      </c>
      <c r="E1457" s="14">
        <v>191.76474875899876</v>
      </c>
      <c r="F1457" s="4">
        <f>Tabella3[[#This Row],[Comunicazioni
'[N']]]/704223</f>
        <v>2.723068527426664E-4</v>
      </c>
      <c r="G1457" s="2"/>
      <c r="H1457" s="4">
        <f>Tabella3[[#This Row],[PESO Comunicazioni 
'[%']]]*Tabella3[[#This Row],[Copertura 
'[No = 0 ; SI = 1']]]</f>
        <v>0</v>
      </c>
    </row>
    <row r="1458" spans="1:8" x14ac:dyDescent="0.35">
      <c r="A1458" s="3" t="s">
        <v>335</v>
      </c>
      <c r="B1458" s="3" t="s">
        <v>4</v>
      </c>
      <c r="C1458" s="3" t="s">
        <v>8</v>
      </c>
      <c r="D1458" s="3" t="s">
        <v>326</v>
      </c>
      <c r="E1458" s="14">
        <v>273.70744864197911</v>
      </c>
      <c r="F1458" s="4">
        <f>Tabella3[[#This Row],[Comunicazioni
'[N']]]/704223</f>
        <v>3.8866587521563353E-4</v>
      </c>
      <c r="G1458" s="2"/>
      <c r="H1458" s="4">
        <f>Tabella3[[#This Row],[PESO Comunicazioni 
'[%']]]*Tabella3[[#This Row],[Copertura 
'[No = 0 ; SI = 1']]]</f>
        <v>0</v>
      </c>
    </row>
    <row r="1459" spans="1:8" x14ac:dyDescent="0.35">
      <c r="A1459" s="3" t="s">
        <v>336</v>
      </c>
      <c r="B1459" s="3" t="s">
        <v>4</v>
      </c>
      <c r="C1459" s="3" t="s">
        <v>8</v>
      </c>
      <c r="D1459" s="3" t="s">
        <v>326</v>
      </c>
      <c r="E1459" s="14">
        <v>330.96387758820936</v>
      </c>
      <c r="F1459" s="4">
        <f>Tabella3[[#This Row],[Comunicazioni
'[N']]]/704223</f>
        <v>4.6997027587597869E-4</v>
      </c>
      <c r="G1459" s="2"/>
      <c r="H1459" s="4">
        <f>Tabella3[[#This Row],[PESO Comunicazioni 
'[%']]]*Tabella3[[#This Row],[Copertura 
'[No = 0 ; SI = 1']]]</f>
        <v>0</v>
      </c>
    </row>
    <row r="1460" spans="1:8" x14ac:dyDescent="0.35">
      <c r="A1460" s="3" t="s">
        <v>337</v>
      </c>
      <c r="B1460" s="3" t="s">
        <v>4</v>
      </c>
      <c r="C1460" s="3" t="s">
        <v>8</v>
      </c>
      <c r="D1460" s="3" t="s">
        <v>326</v>
      </c>
      <c r="E1460" s="14">
        <v>67.630483512961078</v>
      </c>
      <c r="F1460" s="4">
        <f>Tabella3[[#This Row],[Comunicazioni
'[N']]]/704223</f>
        <v>9.6035607347333272E-5</v>
      </c>
      <c r="G1460" s="2"/>
      <c r="H1460" s="4">
        <f>Tabella3[[#This Row],[PESO Comunicazioni 
'[%']]]*Tabella3[[#This Row],[Copertura 
'[No = 0 ; SI = 1']]]</f>
        <v>0</v>
      </c>
    </row>
    <row r="1461" spans="1:8" x14ac:dyDescent="0.35">
      <c r="A1461" s="3" t="s">
        <v>338</v>
      </c>
      <c r="B1461" s="3" t="s">
        <v>4</v>
      </c>
      <c r="C1461" s="3" t="s">
        <v>8</v>
      </c>
      <c r="D1461" s="3" t="s">
        <v>326</v>
      </c>
      <c r="E1461" s="14">
        <v>206.07847782224866</v>
      </c>
      <c r="F1461" s="4">
        <f>Tabella3[[#This Row],[Comunicazioni
'[N']]]/704223</f>
        <v>2.9263241589986221E-4</v>
      </c>
      <c r="G1461" s="2"/>
      <c r="H1461" s="4">
        <f>Tabella3[[#This Row],[PESO Comunicazioni 
'[%']]]*Tabella3[[#This Row],[Copertura 
'[No = 0 ; SI = 1']]]</f>
        <v>0</v>
      </c>
    </row>
    <row r="1462" spans="1:8" x14ac:dyDescent="0.35">
      <c r="A1462" s="3" t="s">
        <v>339</v>
      </c>
      <c r="B1462" s="3" t="s">
        <v>4</v>
      </c>
      <c r="C1462" s="3" t="s">
        <v>8</v>
      </c>
      <c r="D1462" s="3" t="s">
        <v>326</v>
      </c>
      <c r="E1462" s="14">
        <v>87.007563466153215</v>
      </c>
      <c r="F1462" s="4">
        <f>Tabella3[[#This Row],[Comunicazioni
'[N']]]/704223</f>
        <v>1.2355115278278787E-4</v>
      </c>
      <c r="G1462" s="2"/>
      <c r="H1462" s="4">
        <f>Tabella3[[#This Row],[PESO Comunicazioni 
'[%']]]*Tabella3[[#This Row],[Copertura 
'[No = 0 ; SI = 1']]]</f>
        <v>0</v>
      </c>
    </row>
    <row r="1463" spans="1:8" x14ac:dyDescent="0.35">
      <c r="A1463" s="3" t="s">
        <v>340</v>
      </c>
      <c r="B1463" s="3" t="s">
        <v>4</v>
      </c>
      <c r="C1463" s="3" t="s">
        <v>8</v>
      </c>
      <c r="D1463" s="3" t="s">
        <v>326</v>
      </c>
      <c r="E1463" s="14">
        <v>28.502269039845963</v>
      </c>
      <c r="F1463" s="4">
        <f>Tabella3[[#This Row],[Comunicazioni
'[N']]]/704223</f>
        <v>4.0473357217594375E-5</v>
      </c>
      <c r="G1463" s="2"/>
      <c r="H1463" s="4">
        <f>Tabella3[[#This Row],[PESO Comunicazioni 
'[%']]]*Tabella3[[#This Row],[Copertura 
'[No = 0 ; SI = 1']]]</f>
        <v>0</v>
      </c>
    </row>
    <row r="1464" spans="1:8" x14ac:dyDescent="0.35">
      <c r="A1464" s="3" t="s">
        <v>341</v>
      </c>
      <c r="B1464" s="3" t="s">
        <v>4</v>
      </c>
      <c r="C1464" s="3" t="s">
        <v>8</v>
      </c>
      <c r="D1464" s="3" t="s">
        <v>326</v>
      </c>
      <c r="E1464" s="14">
        <v>74.755672599614911</v>
      </c>
      <c r="F1464" s="4">
        <f>Tabella3[[#This Row],[Comunicazioni
'[N']]]/704223</f>
        <v>1.0615340964384139E-4</v>
      </c>
      <c r="G1464" s="2"/>
      <c r="H1464" s="4">
        <f>Tabella3[[#This Row],[PESO Comunicazioni 
'[%']]]*Tabella3[[#This Row],[Copertura 
'[No = 0 ; SI = 1']]]</f>
        <v>0</v>
      </c>
    </row>
    <row r="1465" spans="1:8" x14ac:dyDescent="0.35">
      <c r="A1465" s="3" t="s">
        <v>342</v>
      </c>
      <c r="B1465" s="3" t="s">
        <v>4</v>
      </c>
      <c r="C1465" s="3" t="s">
        <v>8</v>
      </c>
      <c r="D1465" s="3" t="s">
        <v>326</v>
      </c>
      <c r="E1465" s="14">
        <v>120.57167070271078</v>
      </c>
      <c r="F1465" s="4">
        <f>Tabella3[[#This Row],[Comunicazioni
'[N']]]/704223</f>
        <v>1.712123442470791E-4</v>
      </c>
      <c r="G1465" s="2"/>
      <c r="H1465" s="4">
        <f>Tabella3[[#This Row],[PESO Comunicazioni 
'[%']]]*Tabella3[[#This Row],[Copertura 
'[No = 0 ; SI = 1']]]</f>
        <v>0</v>
      </c>
    </row>
    <row r="1466" spans="1:8" x14ac:dyDescent="0.35">
      <c r="A1466" s="3" t="s">
        <v>343</v>
      </c>
      <c r="B1466" s="3" t="s">
        <v>4</v>
      </c>
      <c r="C1466" s="3" t="s">
        <v>8</v>
      </c>
      <c r="D1466" s="3" t="s">
        <v>326</v>
      </c>
      <c r="E1466" s="14">
        <v>403.65619929788204</v>
      </c>
      <c r="F1466" s="4">
        <f>Tabella3[[#This Row],[Comunicazioni
'[N']]]/704223</f>
        <v>5.731937174700088E-4</v>
      </c>
      <c r="G1466" s="2"/>
      <c r="H1466" s="4">
        <f>Tabella3[[#This Row],[PESO Comunicazioni 
'[%']]]*Tabella3[[#This Row],[Copertura 
'[No = 0 ; SI = 1']]]</f>
        <v>0</v>
      </c>
    </row>
    <row r="1467" spans="1:8" x14ac:dyDescent="0.35">
      <c r="A1467" s="3" t="s">
        <v>344</v>
      </c>
      <c r="B1467" s="3" t="s">
        <v>4</v>
      </c>
      <c r="C1467" s="3" t="s">
        <v>8</v>
      </c>
      <c r="D1467" s="3" t="s">
        <v>326</v>
      </c>
      <c r="E1467" s="14">
        <v>86.319779836172472</v>
      </c>
      <c r="F1467" s="4">
        <f>Tabella3[[#This Row],[Comunicazioni
'[N']]]/704223</f>
        <v>1.2257449676618412E-4</v>
      </c>
      <c r="G1467" s="2"/>
      <c r="H1467" s="4">
        <f>Tabella3[[#This Row],[PESO Comunicazioni 
'[%']]]*Tabella3[[#This Row],[Copertura 
'[No = 0 ; SI = 1']]]</f>
        <v>0</v>
      </c>
    </row>
    <row r="1468" spans="1:8" x14ac:dyDescent="0.35">
      <c r="A1468" s="3" t="s">
        <v>345</v>
      </c>
      <c r="B1468" s="3" t="s">
        <v>4</v>
      </c>
      <c r="C1468" s="3" t="s">
        <v>8</v>
      </c>
      <c r="D1468" s="3" t="s">
        <v>326</v>
      </c>
      <c r="E1468" s="14">
        <v>18.313729063249898</v>
      </c>
      <c r="F1468" s="4">
        <f>Tabella3[[#This Row],[Comunicazioni
'[N']]]/704223</f>
        <v>2.6005582128459165E-5</v>
      </c>
      <c r="G1468" s="2"/>
      <c r="H1468" s="4">
        <f>Tabella3[[#This Row],[PESO Comunicazioni 
'[%']]]*Tabella3[[#This Row],[Copertura 
'[No = 0 ; SI = 1']]]</f>
        <v>0</v>
      </c>
    </row>
    <row r="1469" spans="1:8" x14ac:dyDescent="0.35">
      <c r="A1469" s="3" t="s">
        <v>346</v>
      </c>
      <c r="B1469" s="3" t="s">
        <v>4</v>
      </c>
      <c r="C1469" s="3" t="s">
        <v>8</v>
      </c>
      <c r="D1469" s="3" t="s">
        <v>326</v>
      </c>
      <c r="E1469" s="14">
        <v>85.506807119537882</v>
      </c>
      <c r="F1469" s="4">
        <f>Tabella3[[#This Row],[Comunicazioni
'[N']]]/704223</f>
        <v>1.2142007165278311E-4</v>
      </c>
      <c r="G1469" s="2"/>
      <c r="H1469" s="4">
        <f>Tabella3[[#This Row],[PESO Comunicazioni 
'[%']]]*Tabella3[[#This Row],[Copertura 
'[No = 0 ; SI = 1']]]</f>
        <v>0</v>
      </c>
    </row>
    <row r="1470" spans="1:8" x14ac:dyDescent="0.35">
      <c r="A1470" s="3" t="s">
        <v>347</v>
      </c>
      <c r="B1470" s="3" t="s">
        <v>4</v>
      </c>
      <c r="C1470" s="3" t="s">
        <v>8</v>
      </c>
      <c r="D1470" s="3" t="s">
        <v>326</v>
      </c>
      <c r="E1470" s="14">
        <v>135.19761613597993</v>
      </c>
      <c r="F1470" s="4">
        <f>Tabella3[[#This Row],[Comunicazioni
'[N']]]/704223</f>
        <v>1.9198125613048697E-4</v>
      </c>
      <c r="G1470" s="2"/>
      <c r="H1470" s="4">
        <f>Tabella3[[#This Row],[PESO Comunicazioni 
'[%']]]*Tabella3[[#This Row],[Copertura 
'[No = 0 ; SI = 1']]]</f>
        <v>0</v>
      </c>
    </row>
    <row r="1471" spans="1:8" x14ac:dyDescent="0.35">
      <c r="A1471" s="3" t="s">
        <v>348</v>
      </c>
      <c r="B1471" s="3" t="s">
        <v>4</v>
      </c>
      <c r="C1471" s="3" t="s">
        <v>8</v>
      </c>
      <c r="D1471" s="3" t="s">
        <v>326</v>
      </c>
      <c r="E1471" s="14">
        <v>14.751134519922982</v>
      </c>
      <c r="F1471" s="4">
        <f>Tabella3[[#This Row],[Comunicazioni
'[N']]]/704223</f>
        <v>2.0946680980205106E-5</v>
      </c>
      <c r="G1471" s="2"/>
      <c r="H1471" s="4">
        <f>Tabella3[[#This Row],[PESO Comunicazioni 
'[%']]]*Tabella3[[#This Row],[Copertura 
'[No = 0 ; SI = 1']]]</f>
        <v>0</v>
      </c>
    </row>
    <row r="1472" spans="1:8" x14ac:dyDescent="0.35">
      <c r="A1472" s="3" t="s">
        <v>349</v>
      </c>
      <c r="B1472" s="3" t="s">
        <v>4</v>
      </c>
      <c r="C1472" s="3" t="s">
        <v>8</v>
      </c>
      <c r="D1472" s="3" t="s">
        <v>326</v>
      </c>
      <c r="E1472" s="14">
        <v>154.51134519922982</v>
      </c>
      <c r="F1472" s="4">
        <f>Tabella3[[#This Row],[Comunicazioni
'[N']]]/704223</f>
        <v>2.1940684300176196E-4</v>
      </c>
      <c r="G1472" s="2"/>
      <c r="H1472" s="4">
        <f>Tabella3[[#This Row],[PESO Comunicazioni 
'[%']]]*Tabella3[[#This Row],[Copertura 
'[No = 0 ; SI = 1']]]</f>
        <v>0</v>
      </c>
    </row>
    <row r="1473" spans="1:8" x14ac:dyDescent="0.35">
      <c r="A1473" s="3" t="s">
        <v>350</v>
      </c>
      <c r="B1473" s="3" t="s">
        <v>4</v>
      </c>
      <c r="C1473" s="3" t="s">
        <v>8</v>
      </c>
      <c r="D1473" s="3" t="s">
        <v>326</v>
      </c>
      <c r="E1473" s="14">
        <v>44.815998103095865</v>
      </c>
      <c r="F1473" s="4">
        <f>Tabella3[[#This Row],[Comunicazioni
'[N']]]/704223</f>
        <v>6.3638929860421859E-5</v>
      </c>
      <c r="G1473" s="2"/>
      <c r="H1473" s="4">
        <f>Tabella3[[#This Row],[PESO Comunicazioni 
'[%']]]*Tabella3[[#This Row],[Copertura 
'[No = 0 ; SI = 1']]]</f>
        <v>0</v>
      </c>
    </row>
    <row r="1474" spans="1:8" x14ac:dyDescent="0.35">
      <c r="A1474" s="3" t="s">
        <v>351</v>
      </c>
      <c r="B1474" s="3" t="s">
        <v>4</v>
      </c>
      <c r="C1474" s="3" t="s">
        <v>8</v>
      </c>
      <c r="D1474" s="3" t="s">
        <v>326</v>
      </c>
      <c r="E1474" s="14">
        <v>30.752647213153626</v>
      </c>
      <c r="F1474" s="4">
        <f>Tabella3[[#This Row],[Comunicazioni
'[N']]]/704223</f>
        <v>4.3668904896820503E-5</v>
      </c>
      <c r="G1474" s="2"/>
      <c r="H1474" s="4">
        <f>Tabella3[[#This Row],[PESO Comunicazioni 
'[%']]]*Tabella3[[#This Row],[Copertura 
'[No = 0 ; SI = 1']]]</f>
        <v>0</v>
      </c>
    </row>
    <row r="1475" spans="1:8" x14ac:dyDescent="0.35">
      <c r="A1475" s="3" t="s">
        <v>352</v>
      </c>
      <c r="B1475" s="3" t="s">
        <v>4</v>
      </c>
      <c r="C1475" s="3" t="s">
        <v>8</v>
      </c>
      <c r="D1475" s="3" t="s">
        <v>326</v>
      </c>
      <c r="E1475" s="14">
        <v>211.70291056228717</v>
      </c>
      <c r="F1475" s="4">
        <f>Tabella3[[#This Row],[Comunicazioni
'[N']]]/704223</f>
        <v>3.006191370663656E-4</v>
      </c>
      <c r="G1475" s="2"/>
      <c r="H1475" s="4">
        <f>Tabella3[[#This Row],[PESO Comunicazioni 
'[%']]]*Tabella3[[#This Row],[Copertura 
'[No = 0 ; SI = 1']]]</f>
        <v>0</v>
      </c>
    </row>
    <row r="1476" spans="1:8" x14ac:dyDescent="0.35">
      <c r="A1476" s="3" t="s">
        <v>353</v>
      </c>
      <c r="B1476" s="3" t="s">
        <v>4</v>
      </c>
      <c r="C1476" s="3" t="s">
        <v>8</v>
      </c>
      <c r="D1476" s="3" t="s">
        <v>326</v>
      </c>
      <c r="E1476" s="14">
        <v>42.565619929788198</v>
      </c>
      <c r="F1476" s="4">
        <f>Tabella3[[#This Row],[Comunicazioni
'[N']]]/704223</f>
        <v>6.0443382181195725E-5</v>
      </c>
      <c r="G1476" s="2"/>
      <c r="H1476" s="4">
        <f>Tabella3[[#This Row],[PESO Comunicazioni 
'[%']]]*Tabella3[[#This Row],[Copertura 
'[No = 0 ; SI = 1']]]</f>
        <v>0</v>
      </c>
    </row>
    <row r="1477" spans="1:8" x14ac:dyDescent="0.35">
      <c r="A1477" s="3" t="s">
        <v>354</v>
      </c>
      <c r="B1477" s="3" t="s">
        <v>4</v>
      </c>
      <c r="C1477" s="3" t="s">
        <v>8</v>
      </c>
      <c r="D1477" s="3" t="s">
        <v>326</v>
      </c>
      <c r="E1477" s="14">
        <v>78.380105339653426</v>
      </c>
      <c r="F1477" s="4">
        <f>Tabella3[[#This Row],[Comunicazioni
'[N']]]/704223</f>
        <v>1.1130012132471309E-4</v>
      </c>
      <c r="G1477" s="2"/>
      <c r="H1477" s="4">
        <f>Tabella3[[#This Row],[PESO Comunicazioni 
'[%']]]*Tabella3[[#This Row],[Copertura 
'[No = 0 ; SI = 1']]]</f>
        <v>0</v>
      </c>
    </row>
    <row r="1478" spans="1:8" x14ac:dyDescent="0.35">
      <c r="A1478" s="3" t="s">
        <v>355</v>
      </c>
      <c r="B1478" s="3" t="s">
        <v>4</v>
      </c>
      <c r="C1478" s="3" t="s">
        <v>8</v>
      </c>
      <c r="D1478" s="3" t="s">
        <v>326</v>
      </c>
      <c r="E1478" s="14">
        <v>43.565619929788198</v>
      </c>
      <c r="F1478" s="4">
        <f>Tabella3[[#This Row],[Comunicazioni
'[N']]]/704223</f>
        <v>6.1863386924011562E-5</v>
      </c>
      <c r="G1478" s="2"/>
      <c r="H1478" s="4">
        <f>Tabella3[[#This Row],[PESO Comunicazioni 
'[%']]]*Tabella3[[#This Row],[Copertura 
'[No = 0 ; SI = 1']]]</f>
        <v>0</v>
      </c>
    </row>
    <row r="1479" spans="1:8" x14ac:dyDescent="0.35">
      <c r="A1479" s="3" t="s">
        <v>356</v>
      </c>
      <c r="B1479" s="3" t="s">
        <v>4</v>
      </c>
      <c r="C1479" s="3" t="s">
        <v>8</v>
      </c>
      <c r="D1479" s="3" t="s">
        <v>326</v>
      </c>
      <c r="E1479" s="14">
        <v>47.690809016442032</v>
      </c>
      <c r="F1479" s="4">
        <f>Tabella3[[#This Row],[Comunicazioni
'[N']]]/704223</f>
        <v>6.7721174992072154E-5</v>
      </c>
      <c r="G1479" s="2"/>
      <c r="H1479" s="4">
        <f>Tabella3[[#This Row],[PESO Comunicazioni 
'[%']]]*Tabella3[[#This Row],[Copertura 
'[No = 0 ; SI = 1']]]</f>
        <v>0</v>
      </c>
    </row>
    <row r="1480" spans="1:8" x14ac:dyDescent="0.35">
      <c r="A1480" s="3" t="s">
        <v>357</v>
      </c>
      <c r="B1480" s="3" t="s">
        <v>4</v>
      </c>
      <c r="C1480" s="3" t="s">
        <v>8</v>
      </c>
      <c r="D1480" s="3" t="s">
        <v>326</v>
      </c>
      <c r="E1480" s="14">
        <v>122.69685978936459</v>
      </c>
      <c r="F1480" s="4">
        <f>Tabella3[[#This Row],[Comunicazioni
'[N']]]/704223</f>
        <v>1.7423012282950798E-4</v>
      </c>
      <c r="G1480" s="2"/>
      <c r="H1480" s="4">
        <f>Tabella3[[#This Row],[PESO Comunicazioni 
'[%']]]*Tabella3[[#This Row],[Copertura 
'[No = 0 ; SI = 1']]]</f>
        <v>0</v>
      </c>
    </row>
    <row r="1481" spans="1:8" x14ac:dyDescent="0.35">
      <c r="A1481" s="3" t="s">
        <v>358</v>
      </c>
      <c r="B1481" s="3" t="s">
        <v>4</v>
      </c>
      <c r="C1481" s="3" t="s">
        <v>8</v>
      </c>
      <c r="D1481" s="3" t="s">
        <v>326</v>
      </c>
      <c r="E1481" s="14">
        <v>45.003025386461289</v>
      </c>
      <c r="F1481" s="4">
        <f>Tabella3[[#This Row],[Comunicazioni
'[N']]]/704223</f>
        <v>6.390450948983673E-5</v>
      </c>
      <c r="G1481" s="2"/>
      <c r="H1481" s="4">
        <f>Tabella3[[#This Row],[PESO Comunicazioni 
'[%']]]*Tabella3[[#This Row],[Copertura 
'[No = 0 ; SI = 1']]]</f>
        <v>0</v>
      </c>
    </row>
    <row r="1482" spans="1:8" x14ac:dyDescent="0.35">
      <c r="A1482" s="3" t="s">
        <v>359</v>
      </c>
      <c r="B1482" s="3" t="s">
        <v>4</v>
      </c>
      <c r="C1482" s="3" t="s">
        <v>8</v>
      </c>
      <c r="D1482" s="3" t="s">
        <v>326</v>
      </c>
      <c r="E1482" s="14">
        <v>79.443456229595654</v>
      </c>
      <c r="F1482" s="4">
        <f>Tabella3[[#This Row],[Comunicazioni
'[N']]]/704223</f>
        <v>1.128100846317085E-4</v>
      </c>
      <c r="G1482" s="2"/>
      <c r="H1482" s="4">
        <f>Tabella3[[#This Row],[PESO Comunicazioni 
'[%']]]*Tabella3[[#This Row],[Copertura 
'[No = 0 ; SI = 1']]]</f>
        <v>0</v>
      </c>
    </row>
    <row r="1483" spans="1:8" x14ac:dyDescent="0.35">
      <c r="A1483" s="3" t="s">
        <v>360</v>
      </c>
      <c r="B1483" s="3" t="s">
        <v>4</v>
      </c>
      <c r="C1483" s="3" t="s">
        <v>8</v>
      </c>
      <c r="D1483" s="3" t="s">
        <v>326</v>
      </c>
      <c r="E1483" s="14">
        <v>108.25794163946088</v>
      </c>
      <c r="F1483" s="4">
        <f>Tabella3[[#This Row],[Comunicazioni
'[N']]]/704223</f>
        <v>1.5372679057551496E-4</v>
      </c>
      <c r="G1483" s="2"/>
      <c r="H1483" s="4">
        <f>Tabella3[[#This Row],[PESO Comunicazioni 
'[%']]]*Tabella3[[#This Row],[Copertura 
'[No = 0 ; SI = 1']]]</f>
        <v>0</v>
      </c>
    </row>
    <row r="1484" spans="1:8" x14ac:dyDescent="0.35">
      <c r="A1484" s="3" t="s">
        <v>361</v>
      </c>
      <c r="B1484" s="3" t="s">
        <v>4</v>
      </c>
      <c r="C1484" s="3" t="s">
        <v>8</v>
      </c>
      <c r="D1484" s="3" t="s">
        <v>326</v>
      </c>
      <c r="E1484" s="14">
        <v>557.91867901703472</v>
      </c>
      <c r="F1484" s="4">
        <f>Tabella3[[#This Row],[Comunicazioni
'[N']]]/704223</f>
        <v>7.9224717030973815E-4</v>
      </c>
      <c r="G1484" s="2"/>
      <c r="H1484" s="4">
        <f>Tabella3[[#This Row],[PESO Comunicazioni 
'[%']]]*Tabella3[[#This Row],[Copertura 
'[No = 0 ; SI = 1']]]</f>
        <v>0</v>
      </c>
    </row>
    <row r="1485" spans="1:8" x14ac:dyDescent="0.35">
      <c r="A1485" s="3" t="s">
        <v>362</v>
      </c>
      <c r="B1485" s="3" t="s">
        <v>4</v>
      </c>
      <c r="C1485" s="3" t="s">
        <v>8</v>
      </c>
      <c r="D1485" s="3" t="s">
        <v>326</v>
      </c>
      <c r="E1485" s="14">
        <v>94.194590749518639</v>
      </c>
      <c r="F1485" s="4">
        <f>Tabella3[[#This Row],[Comunicazioni
'[N']]]/704223</f>
        <v>1.3375676561191361E-4</v>
      </c>
      <c r="G1485" s="2"/>
      <c r="H1485" s="4">
        <f>Tabella3[[#This Row],[PESO Comunicazioni 
'[%']]]*Tabella3[[#This Row],[Copertura 
'[No = 0 ; SI = 1']]]</f>
        <v>0</v>
      </c>
    </row>
    <row r="1486" spans="1:8" x14ac:dyDescent="0.35">
      <c r="A1486" s="3" t="s">
        <v>363</v>
      </c>
      <c r="B1486" s="3" t="s">
        <v>4</v>
      </c>
      <c r="C1486" s="3" t="s">
        <v>8</v>
      </c>
      <c r="D1486" s="3" t="s">
        <v>326</v>
      </c>
      <c r="E1486" s="14">
        <v>45.315241756480539</v>
      </c>
      <c r="F1486" s="4">
        <f>Tabella3[[#This Row],[Comunicazioni
'[N']]]/704223</f>
        <v>6.4347858216048804E-5</v>
      </c>
      <c r="G1486" s="2"/>
      <c r="H1486" s="4">
        <f>Tabella3[[#This Row],[PESO Comunicazioni 
'[%']]]*Tabella3[[#This Row],[Copertura 
'[No = 0 ; SI = 1']]]</f>
        <v>0</v>
      </c>
    </row>
    <row r="1487" spans="1:8" x14ac:dyDescent="0.35">
      <c r="A1487" s="3" t="s">
        <v>364</v>
      </c>
      <c r="B1487" s="3" t="s">
        <v>4</v>
      </c>
      <c r="C1487" s="3" t="s">
        <v>8</v>
      </c>
      <c r="D1487" s="3" t="s">
        <v>326</v>
      </c>
      <c r="E1487" s="14">
        <v>45.440430843134372</v>
      </c>
      <c r="F1487" s="4">
        <f>Tabella3[[#This Row],[Comunicazioni
'[N']]]/704223</f>
        <v>6.4525627312846034E-5</v>
      </c>
      <c r="G1487" s="2"/>
      <c r="H1487" s="4">
        <f>Tabella3[[#This Row],[PESO Comunicazioni 
'[%']]]*Tabella3[[#This Row],[Copertura 
'[No = 0 ; SI = 1']]]</f>
        <v>0</v>
      </c>
    </row>
    <row r="1488" spans="1:8" x14ac:dyDescent="0.35">
      <c r="A1488" s="3" t="s">
        <v>365</v>
      </c>
      <c r="B1488" s="3" t="s">
        <v>4</v>
      </c>
      <c r="C1488" s="3" t="s">
        <v>8</v>
      </c>
      <c r="D1488" s="3" t="s">
        <v>326</v>
      </c>
      <c r="E1488" s="14">
        <v>525.09965552747769</v>
      </c>
      <c r="F1488" s="4">
        <f>Tabella3[[#This Row],[Comunicazioni
'[N']]]/704223</f>
        <v>7.4564400129998264E-4</v>
      </c>
      <c r="G1488" s="2"/>
      <c r="H1488" s="4">
        <f>Tabella3[[#This Row],[PESO Comunicazioni 
'[%']]]*Tabella3[[#This Row],[Copertura 
'[No = 0 ; SI = 1']]]</f>
        <v>0</v>
      </c>
    </row>
    <row r="1489" spans="1:8" x14ac:dyDescent="0.35">
      <c r="A1489" s="3" t="s">
        <v>366</v>
      </c>
      <c r="B1489" s="3" t="s">
        <v>4</v>
      </c>
      <c r="C1489" s="3" t="s">
        <v>8</v>
      </c>
      <c r="D1489" s="3" t="s">
        <v>326</v>
      </c>
      <c r="E1489" s="14">
        <v>109.50831981276855</v>
      </c>
      <c r="F1489" s="4">
        <f>Tabella3[[#This Row],[Comunicazioni
'[N']]]/704223</f>
        <v>1.5550233351192526E-4</v>
      </c>
      <c r="G1489" s="2"/>
      <c r="H1489" s="4">
        <f>Tabella3[[#This Row],[PESO Comunicazioni 
'[%']]]*Tabella3[[#This Row],[Copertura 
'[No = 0 ; SI = 1']]]</f>
        <v>0</v>
      </c>
    </row>
    <row r="1490" spans="1:8" x14ac:dyDescent="0.35">
      <c r="A1490" s="3" t="s">
        <v>367</v>
      </c>
      <c r="B1490" s="3" t="s">
        <v>4</v>
      </c>
      <c r="C1490" s="3" t="s">
        <v>8</v>
      </c>
      <c r="D1490" s="3" t="s">
        <v>326</v>
      </c>
      <c r="E1490" s="14">
        <v>189.20215421567184</v>
      </c>
      <c r="F1490" s="4">
        <f>Tabella3[[#This Row],[Comunicazioni
'[N']]]/704223</f>
        <v>2.6866795633722815E-4</v>
      </c>
      <c r="G1490" s="2"/>
      <c r="H1490" s="4">
        <f>Tabella3[[#This Row],[PESO Comunicazioni 
'[%']]]*Tabella3[[#This Row],[Copertura 
'[No = 0 ; SI = 1']]]</f>
        <v>0</v>
      </c>
    </row>
    <row r="1491" spans="1:8" x14ac:dyDescent="0.35">
      <c r="A1491" s="3" t="s">
        <v>368</v>
      </c>
      <c r="B1491" s="3" t="s">
        <v>4</v>
      </c>
      <c r="C1491" s="3" t="s">
        <v>8</v>
      </c>
      <c r="D1491" s="3" t="s">
        <v>326</v>
      </c>
      <c r="E1491" s="14">
        <v>49.941187189749691</v>
      </c>
      <c r="F1491" s="4">
        <f>Tabella3[[#This Row],[Comunicazioni
'[N']]]/704223</f>
        <v>7.0916722671298288E-5</v>
      </c>
      <c r="G1491" s="2"/>
      <c r="H1491" s="4">
        <f>Tabella3[[#This Row],[PESO Comunicazioni 
'[%']]]*Tabella3[[#This Row],[Copertura 
'[No = 0 ; SI = 1']]]</f>
        <v>0</v>
      </c>
    </row>
    <row r="1492" spans="1:8" x14ac:dyDescent="0.35">
      <c r="A1492" s="3" t="s">
        <v>369</v>
      </c>
      <c r="B1492" s="3" t="s">
        <v>4</v>
      </c>
      <c r="C1492" s="3" t="s">
        <v>8</v>
      </c>
      <c r="D1492" s="3" t="s">
        <v>326</v>
      </c>
      <c r="E1492" s="14">
        <v>40.877836299807456</v>
      </c>
      <c r="F1492" s="4">
        <f>Tabella3[[#This Row],[Comunicazioni
'[N']]]/704223</f>
        <v>5.8046721421776138E-5</v>
      </c>
      <c r="G1492" s="2"/>
      <c r="H1492" s="4">
        <f>Tabella3[[#This Row],[PESO Comunicazioni 
'[%']]]*Tabella3[[#This Row],[Copertura 
'[No = 0 ; SI = 1']]]</f>
        <v>0</v>
      </c>
    </row>
    <row r="1493" spans="1:8" x14ac:dyDescent="0.35">
      <c r="A1493" s="3" t="s">
        <v>370</v>
      </c>
      <c r="B1493" s="3" t="s">
        <v>4</v>
      </c>
      <c r="C1493" s="3" t="s">
        <v>8</v>
      </c>
      <c r="D1493" s="3" t="s">
        <v>326</v>
      </c>
      <c r="E1493" s="14">
        <v>24.689296323211387</v>
      </c>
      <c r="F1493" s="4">
        <f>Tabella3[[#This Row],[Comunicazioni
'[N']]]/704223</f>
        <v>3.5058917875745877E-5</v>
      </c>
      <c r="G1493" s="2"/>
      <c r="H1493" s="4">
        <f>Tabella3[[#This Row],[PESO Comunicazioni 
'[%']]]*Tabella3[[#This Row],[Copertura 
'[No = 0 ; SI = 1']]]</f>
        <v>0</v>
      </c>
    </row>
    <row r="1494" spans="1:8" x14ac:dyDescent="0.35">
      <c r="A1494" s="3" t="s">
        <v>372</v>
      </c>
      <c r="B1494" s="3" t="s">
        <v>4</v>
      </c>
      <c r="C1494" s="3" t="s">
        <v>8</v>
      </c>
      <c r="D1494" s="3" t="s">
        <v>373</v>
      </c>
      <c r="E1494" s="14">
        <v>667.60948803347685</v>
      </c>
      <c r="F1494" s="4">
        <f>Tabella3[[#This Row],[Comunicazioni
'[N']]]/704223</f>
        <v>9.4800863935639256E-4</v>
      </c>
      <c r="G1494" s="2"/>
      <c r="H1494" s="4">
        <f>Tabella3[[#This Row],[PESO Comunicazioni 
'[%']]]*Tabella3[[#This Row],[Copertura 
'[No = 0 ; SI = 1']]]</f>
        <v>0</v>
      </c>
    </row>
    <row r="1495" spans="1:8" x14ac:dyDescent="0.35">
      <c r="A1495" s="3" t="s">
        <v>374</v>
      </c>
      <c r="B1495" s="3" t="s">
        <v>4</v>
      </c>
      <c r="C1495" s="3" t="s">
        <v>8</v>
      </c>
      <c r="D1495" s="3" t="s">
        <v>373</v>
      </c>
      <c r="E1495" s="14">
        <v>1203.9037343104733</v>
      </c>
      <c r="F1495" s="4">
        <f>Tabella3[[#This Row],[Comunicazioni
'[N']]]/704223</f>
        <v>1.7095490126145742E-3</v>
      </c>
      <c r="G1495" s="2"/>
      <c r="H1495" s="4">
        <f>Tabella3[[#This Row],[PESO Comunicazioni 
'[%']]]*Tabella3[[#This Row],[Copertura 
'[No = 0 ; SI = 1']]]</f>
        <v>0</v>
      </c>
    </row>
    <row r="1496" spans="1:8" x14ac:dyDescent="0.35">
      <c r="A1496" s="3" t="s">
        <v>375</v>
      </c>
      <c r="B1496" s="3" t="s">
        <v>4</v>
      </c>
      <c r="C1496" s="3" t="s">
        <v>8</v>
      </c>
      <c r="D1496" s="3" t="s">
        <v>373</v>
      </c>
      <c r="E1496" s="14">
        <v>74.443456229595654</v>
      </c>
      <c r="F1496" s="4">
        <f>Tabella3[[#This Row],[Comunicazioni
'[N']]]/704223</f>
        <v>1.0571006091762929E-4</v>
      </c>
      <c r="G1496" s="2"/>
      <c r="H1496" s="4">
        <f>Tabella3[[#This Row],[PESO Comunicazioni 
'[%']]]*Tabella3[[#This Row],[Copertura 
'[No = 0 ; SI = 1']]]</f>
        <v>0</v>
      </c>
    </row>
    <row r="1497" spans="1:8" x14ac:dyDescent="0.35">
      <c r="A1497" s="3" t="s">
        <v>376</v>
      </c>
      <c r="B1497" s="3" t="s">
        <v>4</v>
      </c>
      <c r="C1497" s="3" t="s">
        <v>8</v>
      </c>
      <c r="D1497" s="3" t="s">
        <v>373</v>
      </c>
      <c r="E1497" s="14">
        <v>25.251890866538304</v>
      </c>
      <c r="F1497" s="4">
        <f>Tabella3[[#This Row],[Comunicazioni
'[N']]]/704223</f>
        <v>3.5857804795552411E-5</v>
      </c>
      <c r="G1497" s="2"/>
      <c r="H1497" s="4">
        <f>Tabella3[[#This Row],[PESO Comunicazioni 
'[%']]]*Tabella3[[#This Row],[Copertura 
'[No = 0 ; SI = 1']]]</f>
        <v>0</v>
      </c>
    </row>
    <row r="1498" spans="1:8" x14ac:dyDescent="0.35">
      <c r="A1498" s="3" t="s">
        <v>377</v>
      </c>
      <c r="B1498" s="3" t="s">
        <v>4</v>
      </c>
      <c r="C1498" s="3" t="s">
        <v>8</v>
      </c>
      <c r="D1498" s="3" t="s">
        <v>373</v>
      </c>
      <c r="E1498" s="14">
        <v>41.690809016442032</v>
      </c>
      <c r="F1498" s="4">
        <f>Tabella3[[#This Row],[Comunicazioni
'[N']]]/704223</f>
        <v>5.9201146535177111E-5</v>
      </c>
      <c r="G1498" s="2"/>
      <c r="H1498" s="4">
        <f>Tabella3[[#This Row],[PESO Comunicazioni 
'[%']]]*Tabella3[[#This Row],[Copertura 
'[No = 0 ; SI = 1']]]</f>
        <v>0</v>
      </c>
    </row>
    <row r="1499" spans="1:8" x14ac:dyDescent="0.35">
      <c r="A1499" s="3" t="s">
        <v>378</v>
      </c>
      <c r="B1499" s="3" t="s">
        <v>4</v>
      </c>
      <c r="C1499" s="3" t="s">
        <v>8</v>
      </c>
      <c r="D1499" s="3" t="s">
        <v>373</v>
      </c>
      <c r="E1499" s="14">
        <v>115.63350889942237</v>
      </c>
      <c r="F1499" s="4">
        <f>Tabella3[[#This Row],[Comunicazioni
'[N']]]/704223</f>
        <v>1.6420013106561751E-4</v>
      </c>
      <c r="G1499" s="2"/>
      <c r="H1499" s="4">
        <f>Tabella3[[#This Row],[PESO Comunicazioni 
'[%']]]*Tabella3[[#This Row],[Copertura 
'[No = 0 ; SI = 1']]]</f>
        <v>0</v>
      </c>
    </row>
    <row r="1500" spans="1:8" x14ac:dyDescent="0.35">
      <c r="A1500" s="3" t="s">
        <v>379</v>
      </c>
      <c r="B1500" s="3" t="s">
        <v>4</v>
      </c>
      <c r="C1500" s="3" t="s">
        <v>8</v>
      </c>
      <c r="D1500" s="3" t="s">
        <v>373</v>
      </c>
      <c r="E1500" s="14">
        <v>36.190052669826713</v>
      </c>
      <c r="F1500" s="4">
        <f>Tabella3[[#This Row],[Comunicazioni
'[N']]]/704223</f>
        <v>5.1390046433909019E-5</v>
      </c>
      <c r="G1500" s="2"/>
      <c r="H1500" s="4">
        <f>Tabella3[[#This Row],[PESO Comunicazioni 
'[%']]]*Tabella3[[#This Row],[Copertura 
'[No = 0 ; SI = 1']]]</f>
        <v>0</v>
      </c>
    </row>
    <row r="1501" spans="1:8" x14ac:dyDescent="0.35">
      <c r="A1501" s="3" t="s">
        <v>380</v>
      </c>
      <c r="B1501" s="3" t="s">
        <v>4</v>
      </c>
      <c r="C1501" s="3" t="s">
        <v>8</v>
      </c>
      <c r="D1501" s="3" t="s">
        <v>373</v>
      </c>
      <c r="E1501" s="14">
        <v>50.690809016442032</v>
      </c>
      <c r="F1501" s="4">
        <f>Tabella3[[#This Row],[Comunicazioni
'[N']]]/704223</f>
        <v>7.1981189220519679E-5</v>
      </c>
      <c r="G1501" s="2"/>
      <c r="H1501" s="4">
        <f>Tabella3[[#This Row],[PESO Comunicazioni 
'[%']]]*Tabella3[[#This Row],[Copertura 
'[No = 0 ; SI = 1']]]</f>
        <v>0</v>
      </c>
    </row>
    <row r="1502" spans="1:8" x14ac:dyDescent="0.35">
      <c r="A1502" s="3" t="s">
        <v>381</v>
      </c>
      <c r="B1502" s="3" t="s">
        <v>4</v>
      </c>
      <c r="C1502" s="3" t="s">
        <v>8</v>
      </c>
      <c r="D1502" s="3" t="s">
        <v>373</v>
      </c>
      <c r="E1502" s="14">
        <v>113.57167070271078</v>
      </c>
      <c r="F1502" s="4">
        <f>Tabella3[[#This Row],[Comunicazioni
'[N']]]/704223</f>
        <v>1.6127231104736821E-4</v>
      </c>
      <c r="G1502" s="2"/>
      <c r="H1502" s="4">
        <f>Tabella3[[#This Row],[PESO Comunicazioni 
'[%']]]*Tabella3[[#This Row],[Copertura 
'[No = 0 ; SI = 1']]]</f>
        <v>0</v>
      </c>
    </row>
    <row r="1503" spans="1:8" x14ac:dyDescent="0.35">
      <c r="A1503" s="3" t="s">
        <v>382</v>
      </c>
      <c r="B1503" s="3" t="s">
        <v>4</v>
      </c>
      <c r="C1503" s="3" t="s">
        <v>8</v>
      </c>
      <c r="D1503" s="3" t="s">
        <v>373</v>
      </c>
      <c r="E1503" s="14">
        <v>427.03025386461286</v>
      </c>
      <c r="F1503" s="4">
        <f>Tabella3[[#This Row],[Comunicazioni
'[N']]]/704223</f>
        <v>6.0638498581360291E-4</v>
      </c>
      <c r="G1503" s="2"/>
      <c r="H1503" s="4">
        <f>Tabella3[[#This Row],[PESO Comunicazioni 
'[%']]]*Tabella3[[#This Row],[Copertura 
'[No = 0 ; SI = 1']]]</f>
        <v>0</v>
      </c>
    </row>
    <row r="1504" spans="1:8" x14ac:dyDescent="0.35">
      <c r="A1504" s="3" t="s">
        <v>383</v>
      </c>
      <c r="B1504" s="3" t="s">
        <v>4</v>
      </c>
      <c r="C1504" s="3" t="s">
        <v>8</v>
      </c>
      <c r="D1504" s="3" t="s">
        <v>373</v>
      </c>
      <c r="E1504" s="14">
        <v>45.128214473115122</v>
      </c>
      <c r="F1504" s="4">
        <f>Tabella3[[#This Row],[Comunicazioni
'[N']]]/704223</f>
        <v>6.4082278586633946E-5</v>
      </c>
      <c r="G1504" s="2"/>
      <c r="H1504" s="4">
        <f>Tabella3[[#This Row],[PESO Comunicazioni 
'[%']]]*Tabella3[[#This Row],[Copertura 
'[No = 0 ; SI = 1']]]</f>
        <v>0</v>
      </c>
    </row>
    <row r="1505" spans="1:8" x14ac:dyDescent="0.35">
      <c r="A1505" s="3" t="s">
        <v>384</v>
      </c>
      <c r="B1505" s="3" t="s">
        <v>4</v>
      </c>
      <c r="C1505" s="3" t="s">
        <v>8</v>
      </c>
      <c r="D1505" s="3" t="s">
        <v>373</v>
      </c>
      <c r="E1505" s="14">
        <v>33.627458126499796</v>
      </c>
      <c r="F1505" s="4">
        <f>Tabella3[[#This Row],[Comunicazioni
'[N']]]/704223</f>
        <v>4.7751150028470805E-5</v>
      </c>
      <c r="G1505" s="2"/>
      <c r="H1505" s="4">
        <f>Tabella3[[#This Row],[PESO Comunicazioni 
'[%']]]*Tabella3[[#This Row],[Copertura 
'[No = 0 ; SI = 1']]]</f>
        <v>0</v>
      </c>
    </row>
    <row r="1506" spans="1:8" x14ac:dyDescent="0.35">
      <c r="A1506" s="3" t="s">
        <v>385</v>
      </c>
      <c r="B1506" s="3" t="s">
        <v>4</v>
      </c>
      <c r="C1506" s="3" t="s">
        <v>8</v>
      </c>
      <c r="D1506" s="3" t="s">
        <v>373</v>
      </c>
      <c r="E1506" s="14">
        <v>77.944212576210987</v>
      </c>
      <c r="F1506" s="4">
        <f>Tabella3[[#This Row],[Comunicazioni
'[N']]]/704223</f>
        <v>1.1068115153326572E-4</v>
      </c>
      <c r="G1506" s="2"/>
      <c r="H1506" s="4">
        <f>Tabella3[[#This Row],[PESO Comunicazioni 
'[%']]]*Tabella3[[#This Row],[Copertura 
'[No = 0 ; SI = 1']]]</f>
        <v>0</v>
      </c>
    </row>
    <row r="1507" spans="1:8" x14ac:dyDescent="0.35">
      <c r="A1507" s="3" t="s">
        <v>386</v>
      </c>
      <c r="B1507" s="3" t="s">
        <v>4</v>
      </c>
      <c r="C1507" s="3" t="s">
        <v>8</v>
      </c>
      <c r="D1507" s="3" t="s">
        <v>373</v>
      </c>
      <c r="E1507" s="14">
        <v>31.377079953192137</v>
      </c>
      <c r="F1507" s="4">
        <f>Tabella3[[#This Row],[Comunicazioni
'[N']]]/704223</f>
        <v>4.4555602349244684E-5</v>
      </c>
      <c r="G1507" s="2"/>
      <c r="H1507" s="4">
        <f>Tabella3[[#This Row],[PESO Comunicazioni 
'[%']]]*Tabella3[[#This Row],[Copertura 
'[No = 0 ; SI = 1']]]</f>
        <v>0</v>
      </c>
    </row>
    <row r="1508" spans="1:8" x14ac:dyDescent="0.35">
      <c r="A1508" s="3" t="s">
        <v>387</v>
      </c>
      <c r="B1508" s="3" t="s">
        <v>4</v>
      </c>
      <c r="C1508" s="3" t="s">
        <v>8</v>
      </c>
      <c r="D1508" s="3" t="s">
        <v>373</v>
      </c>
      <c r="E1508" s="14">
        <v>52.316754449711183</v>
      </c>
      <c r="F1508" s="4">
        <f>Tabella3[[#This Row],[Comunicazioni
'[N']]]/704223</f>
        <v>7.4290039447321639E-5</v>
      </c>
      <c r="G1508" s="2"/>
      <c r="H1508" s="4">
        <f>Tabella3[[#This Row],[PESO Comunicazioni 
'[%']]]*Tabella3[[#This Row],[Copertura 
'[No = 0 ; SI = 1']]]</f>
        <v>0</v>
      </c>
    </row>
    <row r="1509" spans="1:8" x14ac:dyDescent="0.35">
      <c r="A1509" s="3" t="s">
        <v>388</v>
      </c>
      <c r="B1509" s="3" t="s">
        <v>4</v>
      </c>
      <c r="C1509" s="3" t="s">
        <v>8</v>
      </c>
      <c r="D1509" s="3" t="s">
        <v>373</v>
      </c>
      <c r="E1509" s="14">
        <v>44.941187189749691</v>
      </c>
      <c r="F1509" s="4">
        <f>Tabella3[[#This Row],[Comunicazioni
'[N']]]/704223</f>
        <v>6.3816698957219075E-5</v>
      </c>
      <c r="G1509" s="2"/>
      <c r="H1509" s="4">
        <f>Tabella3[[#This Row],[PESO Comunicazioni 
'[%']]]*Tabella3[[#This Row],[Copertura 
'[No = 0 ; SI = 1']]]</f>
        <v>0</v>
      </c>
    </row>
    <row r="1510" spans="1:8" x14ac:dyDescent="0.35">
      <c r="A1510" s="3" t="s">
        <v>389</v>
      </c>
      <c r="B1510" s="3" t="s">
        <v>4</v>
      </c>
      <c r="C1510" s="3" t="s">
        <v>8</v>
      </c>
      <c r="D1510" s="3" t="s">
        <v>373</v>
      </c>
      <c r="E1510" s="14">
        <v>65.441943536365017</v>
      </c>
      <c r="F1510" s="4">
        <f>Tabella3[[#This Row],[Comunicazioni
'[N']]]/704223</f>
        <v>9.2927870200724792E-5</v>
      </c>
      <c r="G1510" s="2"/>
      <c r="H1510" s="4">
        <f>Tabella3[[#This Row],[PESO Comunicazioni 
'[%']]]*Tabella3[[#This Row],[Copertura 
'[No = 0 ; SI = 1']]]</f>
        <v>0</v>
      </c>
    </row>
    <row r="1511" spans="1:8" x14ac:dyDescent="0.35">
      <c r="A1511" s="3" t="s">
        <v>390</v>
      </c>
      <c r="B1511" s="3" t="s">
        <v>4</v>
      </c>
      <c r="C1511" s="3" t="s">
        <v>8</v>
      </c>
      <c r="D1511" s="3" t="s">
        <v>373</v>
      </c>
      <c r="E1511" s="14">
        <v>38.565619929788198</v>
      </c>
      <c r="F1511" s="4">
        <f>Tabella3[[#This Row],[Comunicazioni
'[N']]]/704223</f>
        <v>5.4763363209932363E-5</v>
      </c>
      <c r="G1511" s="2"/>
      <c r="H1511" s="4">
        <f>Tabella3[[#This Row],[PESO Comunicazioni 
'[%']]]*Tabella3[[#This Row],[Copertura 
'[No = 0 ; SI = 1']]]</f>
        <v>0</v>
      </c>
    </row>
    <row r="1512" spans="1:8" x14ac:dyDescent="0.35">
      <c r="A1512" s="3" t="s">
        <v>391</v>
      </c>
      <c r="B1512" s="3" t="s">
        <v>4</v>
      </c>
      <c r="C1512" s="3" t="s">
        <v>8</v>
      </c>
      <c r="D1512" s="3" t="s">
        <v>373</v>
      </c>
      <c r="E1512" s="14">
        <v>59.879348993038093</v>
      </c>
      <c r="F1512" s="4">
        <f>Tabella3[[#This Row],[Comunicazioni
'[N']]]/704223</f>
        <v>8.5028959566839046E-5</v>
      </c>
      <c r="G1512" s="2"/>
      <c r="H1512" s="4">
        <f>Tabella3[[#This Row],[PESO Comunicazioni 
'[%']]]*Tabella3[[#This Row],[Copertura 
'[No = 0 ; SI = 1']]]</f>
        <v>0</v>
      </c>
    </row>
    <row r="1513" spans="1:8" x14ac:dyDescent="0.35">
      <c r="A1513" s="3" t="s">
        <v>392</v>
      </c>
      <c r="B1513" s="3" t="s">
        <v>4</v>
      </c>
      <c r="C1513" s="3" t="s">
        <v>8</v>
      </c>
      <c r="D1513" s="3" t="s">
        <v>373</v>
      </c>
      <c r="E1513" s="14">
        <v>171.76323606576813</v>
      </c>
      <c r="F1513" s="4">
        <f>Tabella3[[#This Row],[Comunicazioni
'[N']]]/704223</f>
        <v>2.4390460985478766E-4</v>
      </c>
      <c r="G1513" s="2"/>
      <c r="H1513" s="4">
        <f>Tabella3[[#This Row],[PESO Comunicazioni 
'[%']]]*Tabella3[[#This Row],[Copertura 
'[No = 0 ; SI = 1']]]</f>
        <v>0</v>
      </c>
    </row>
    <row r="1514" spans="1:8" x14ac:dyDescent="0.35">
      <c r="A1514" s="3" t="s">
        <v>393</v>
      </c>
      <c r="B1514" s="3" t="s">
        <v>4</v>
      </c>
      <c r="C1514" s="3" t="s">
        <v>8</v>
      </c>
      <c r="D1514" s="3" t="s">
        <v>373</v>
      </c>
      <c r="E1514" s="14">
        <v>40.066376276403524</v>
      </c>
      <c r="F1514" s="4">
        <f>Tabella3[[#This Row],[Comunicazioni
'[N']]]/704223</f>
        <v>5.6894444339937099E-5</v>
      </c>
      <c r="G1514" s="2"/>
      <c r="H1514" s="4">
        <f>Tabella3[[#This Row],[PESO Comunicazioni 
'[%']]]*Tabella3[[#This Row],[Copertura 
'[No = 0 ; SI = 1']]]</f>
        <v>0</v>
      </c>
    </row>
    <row r="1515" spans="1:8" x14ac:dyDescent="0.35">
      <c r="A1515" s="3" t="s">
        <v>394</v>
      </c>
      <c r="B1515" s="3" t="s">
        <v>4</v>
      </c>
      <c r="C1515" s="3" t="s">
        <v>8</v>
      </c>
      <c r="D1515" s="3" t="s">
        <v>373</v>
      </c>
      <c r="E1515" s="14">
        <v>44.378592646422774</v>
      </c>
      <c r="F1515" s="4">
        <f>Tabella3[[#This Row],[Comunicazioni
'[N']]]/704223</f>
        <v>6.3017812037412542E-5</v>
      </c>
      <c r="G1515" s="2"/>
      <c r="H1515" s="4">
        <f>Tabella3[[#This Row],[PESO Comunicazioni 
'[%']]]*Tabella3[[#This Row],[Copertura 
'[No = 0 ; SI = 1']]]</f>
        <v>0</v>
      </c>
    </row>
    <row r="1516" spans="1:8" x14ac:dyDescent="0.35">
      <c r="A1516" s="3" t="s">
        <v>395</v>
      </c>
      <c r="B1516" s="3" t="s">
        <v>4</v>
      </c>
      <c r="C1516" s="3" t="s">
        <v>8</v>
      </c>
      <c r="D1516" s="3" t="s">
        <v>373</v>
      </c>
      <c r="E1516" s="14">
        <v>2820.0202116892328</v>
      </c>
      <c r="F1516" s="4">
        <f>Tabella3[[#This Row],[Comunicazioni
'[N']]]/704223</f>
        <v>4.0044420754352427E-3</v>
      </c>
      <c r="G1516" s="2"/>
      <c r="H1516" s="4">
        <f>Tabella3[[#This Row],[PESO Comunicazioni 
'[%']]]*Tabella3[[#This Row],[Copertura 
'[No = 0 ; SI = 1']]]</f>
        <v>0</v>
      </c>
    </row>
    <row r="1517" spans="1:8" x14ac:dyDescent="0.35">
      <c r="A1517" s="3" t="s">
        <v>396</v>
      </c>
      <c r="B1517" s="3" t="s">
        <v>4</v>
      </c>
      <c r="C1517" s="3" t="s">
        <v>8</v>
      </c>
      <c r="D1517" s="3" t="s">
        <v>373</v>
      </c>
      <c r="E1517" s="14">
        <v>7.9381618032884065</v>
      </c>
      <c r="F1517" s="4">
        <f>Tabella3[[#This Row],[Comunicazioni
'[N']]]/704223</f>
        <v>1.1272227409909087E-5</v>
      </c>
      <c r="G1517" s="2"/>
      <c r="H1517" s="4">
        <f>Tabella3[[#This Row],[PESO Comunicazioni 
'[%']]]*Tabella3[[#This Row],[Copertura 
'[No = 0 ; SI = 1']]]</f>
        <v>0</v>
      </c>
    </row>
    <row r="1518" spans="1:8" x14ac:dyDescent="0.35">
      <c r="A1518" s="3" t="s">
        <v>397</v>
      </c>
      <c r="B1518" s="3" t="s">
        <v>4</v>
      </c>
      <c r="C1518" s="3" t="s">
        <v>8</v>
      </c>
      <c r="D1518" s="3" t="s">
        <v>373</v>
      </c>
      <c r="E1518" s="14">
        <v>10.938161803288406</v>
      </c>
      <c r="F1518" s="4">
        <f>Tabella3[[#This Row],[Comunicazioni
'[N']]]/704223</f>
        <v>1.5532241638356608E-5</v>
      </c>
      <c r="G1518" s="2"/>
      <c r="H1518" s="4">
        <f>Tabella3[[#This Row],[PESO Comunicazioni 
'[%']]]*Tabella3[[#This Row],[Copertura 
'[No = 0 ; SI = 1']]]</f>
        <v>0</v>
      </c>
    </row>
    <row r="1519" spans="1:8" x14ac:dyDescent="0.35">
      <c r="A1519" s="3" t="s">
        <v>398</v>
      </c>
      <c r="B1519" s="3" t="s">
        <v>4</v>
      </c>
      <c r="C1519" s="3" t="s">
        <v>8</v>
      </c>
      <c r="D1519" s="3" t="s">
        <v>373</v>
      </c>
      <c r="E1519" s="14">
        <v>38.877836299807456</v>
      </c>
      <c r="F1519" s="4">
        <f>Tabella3[[#This Row],[Comunicazioni
'[N']]]/704223</f>
        <v>5.5206711936144457E-5</v>
      </c>
      <c r="G1519" s="2"/>
      <c r="H1519" s="4">
        <f>Tabella3[[#This Row],[PESO Comunicazioni 
'[%']]]*Tabella3[[#This Row],[Copertura 
'[No = 0 ; SI = 1']]]</f>
        <v>0</v>
      </c>
    </row>
    <row r="1520" spans="1:8" x14ac:dyDescent="0.35">
      <c r="A1520" s="3" t="s">
        <v>399</v>
      </c>
      <c r="B1520" s="3" t="s">
        <v>4</v>
      </c>
      <c r="C1520" s="3" t="s">
        <v>8</v>
      </c>
      <c r="D1520" s="3" t="s">
        <v>373</v>
      </c>
      <c r="E1520" s="14">
        <v>40.440430843134372</v>
      </c>
      <c r="F1520" s="4">
        <f>Tabella3[[#This Row],[Comunicazioni
'[N']]]/704223</f>
        <v>5.7425603598766827E-5</v>
      </c>
      <c r="G1520" s="2"/>
      <c r="H1520" s="4">
        <f>Tabella3[[#This Row],[PESO Comunicazioni 
'[%']]]*Tabella3[[#This Row],[Copertura 
'[No = 0 ; SI = 1']]]</f>
        <v>0</v>
      </c>
    </row>
    <row r="1521" spans="1:8" x14ac:dyDescent="0.35">
      <c r="A1521" s="3" t="s">
        <v>400</v>
      </c>
      <c r="B1521" s="3" t="s">
        <v>4</v>
      </c>
      <c r="C1521" s="3" t="s">
        <v>8</v>
      </c>
      <c r="D1521" s="3" t="s">
        <v>373</v>
      </c>
      <c r="E1521" s="14">
        <v>37.253403559768941</v>
      </c>
      <c r="F1521" s="4">
        <f>Tabella3[[#This Row],[Comunicazioni
'[N']]]/704223</f>
        <v>5.2900009740904432E-5</v>
      </c>
      <c r="G1521" s="2"/>
      <c r="H1521" s="4">
        <f>Tabella3[[#This Row],[PESO Comunicazioni 
'[%']]]*Tabella3[[#This Row],[Copertura 
'[No = 0 ; SI = 1']]]</f>
        <v>0</v>
      </c>
    </row>
    <row r="1522" spans="1:8" x14ac:dyDescent="0.35">
      <c r="A1522" s="3" t="s">
        <v>401</v>
      </c>
      <c r="B1522" s="3" t="s">
        <v>4</v>
      </c>
      <c r="C1522" s="3" t="s">
        <v>8</v>
      </c>
      <c r="D1522" s="3" t="s">
        <v>373</v>
      </c>
      <c r="E1522" s="14">
        <v>469.34852100755467</v>
      </c>
      <c r="F1522" s="4">
        <f>Tabella3[[#This Row],[Comunicazioni
'[N']]]/704223</f>
        <v>6.6647712586432803E-4</v>
      </c>
      <c r="G1522" s="2"/>
      <c r="H1522" s="4">
        <f>Tabella3[[#This Row],[PESO Comunicazioni 
'[%']]]*Tabella3[[#This Row],[Copertura 
'[No = 0 ; SI = 1']]]</f>
        <v>0</v>
      </c>
    </row>
    <row r="1523" spans="1:8" x14ac:dyDescent="0.35">
      <c r="A1523" s="3" t="s">
        <v>402</v>
      </c>
      <c r="B1523" s="3" t="s">
        <v>4</v>
      </c>
      <c r="C1523" s="3" t="s">
        <v>8</v>
      </c>
      <c r="D1523" s="3" t="s">
        <v>373</v>
      </c>
      <c r="E1523" s="14">
        <v>17.313729063249898</v>
      </c>
      <c r="F1523" s="4">
        <f>Tabella3[[#This Row],[Comunicazioni
'[N']]]/704223</f>
        <v>2.4585577385643324E-5</v>
      </c>
      <c r="G1523" s="2"/>
      <c r="H1523" s="4">
        <f>Tabella3[[#This Row],[PESO Comunicazioni 
'[%']]]*Tabella3[[#This Row],[Copertura 
'[No = 0 ; SI = 1']]]</f>
        <v>0</v>
      </c>
    </row>
    <row r="1524" spans="1:8" x14ac:dyDescent="0.35">
      <c r="A1524" s="3" t="s">
        <v>403</v>
      </c>
      <c r="B1524" s="3" t="s">
        <v>4</v>
      </c>
      <c r="C1524" s="3" t="s">
        <v>8</v>
      </c>
      <c r="D1524" s="3" t="s">
        <v>373</v>
      </c>
      <c r="E1524" s="14">
        <v>40.003025386461289</v>
      </c>
      <c r="F1524" s="4">
        <f>Tabella3[[#This Row],[Comunicazioni
'[N']]]/704223</f>
        <v>5.6804485775757524E-5</v>
      </c>
      <c r="G1524" s="2"/>
      <c r="H1524" s="4">
        <f>Tabella3[[#This Row],[PESO Comunicazioni 
'[%']]]*Tabella3[[#This Row],[Copertura 
'[No = 0 ; SI = 1']]]</f>
        <v>0</v>
      </c>
    </row>
    <row r="1525" spans="1:8" x14ac:dyDescent="0.35">
      <c r="A1525" s="3" t="s">
        <v>404</v>
      </c>
      <c r="B1525" s="3" t="s">
        <v>4</v>
      </c>
      <c r="C1525" s="3" t="s">
        <v>8</v>
      </c>
      <c r="D1525" s="3" t="s">
        <v>373</v>
      </c>
      <c r="E1525" s="14">
        <v>73.006050772922578</v>
      </c>
      <c r="F1525" s="4">
        <f>Tabella3[[#This Row],[Comunicazioni
'[N']]]/704223</f>
        <v>1.0366893835180416E-4</v>
      </c>
      <c r="G1525" s="2"/>
      <c r="H1525" s="4">
        <f>Tabella3[[#This Row],[PESO Comunicazioni 
'[%']]]*Tabella3[[#This Row],[Copertura 
'[No = 0 ; SI = 1']]]</f>
        <v>0</v>
      </c>
    </row>
    <row r="1526" spans="1:8" x14ac:dyDescent="0.35">
      <c r="A1526" s="3" t="s">
        <v>405</v>
      </c>
      <c r="B1526" s="3" t="s">
        <v>4</v>
      </c>
      <c r="C1526" s="3" t="s">
        <v>8</v>
      </c>
      <c r="D1526" s="3" t="s">
        <v>373</v>
      </c>
      <c r="E1526" s="14">
        <v>43.815998103095865</v>
      </c>
      <c r="F1526" s="4">
        <f>Tabella3[[#This Row],[Comunicazioni
'[N']]]/704223</f>
        <v>6.2218925117606022E-5</v>
      </c>
      <c r="G1526" s="2"/>
      <c r="H1526" s="4">
        <f>Tabella3[[#This Row],[PESO Comunicazioni 
'[%']]]*Tabella3[[#This Row],[Copertura 
'[No = 0 ; SI = 1']]]</f>
        <v>0</v>
      </c>
    </row>
    <row r="1527" spans="1:8" x14ac:dyDescent="0.35">
      <c r="A1527" s="3" t="s">
        <v>406</v>
      </c>
      <c r="B1527" s="3" t="s">
        <v>4</v>
      </c>
      <c r="C1527" s="3" t="s">
        <v>8</v>
      </c>
      <c r="D1527" s="3" t="s">
        <v>373</v>
      </c>
      <c r="E1527" s="14">
        <v>219.64107236557558</v>
      </c>
      <c r="F1527" s="4">
        <f>Tabella3[[#This Row],[Comunicazioni
'[N']]]/704223</f>
        <v>3.1189136447627469E-4</v>
      </c>
      <c r="G1527" s="2"/>
      <c r="H1527" s="4">
        <f>Tabella3[[#This Row],[PESO Comunicazioni 
'[%']]]*Tabella3[[#This Row],[Copertura 
'[No = 0 ; SI = 1']]]</f>
        <v>0</v>
      </c>
    </row>
    <row r="1528" spans="1:8" x14ac:dyDescent="0.35">
      <c r="A1528" s="3" t="s">
        <v>407</v>
      </c>
      <c r="B1528" s="3" t="s">
        <v>4</v>
      </c>
      <c r="C1528" s="3" t="s">
        <v>8</v>
      </c>
      <c r="D1528" s="3" t="s">
        <v>373</v>
      </c>
      <c r="E1528" s="14">
        <v>160.26247971915279</v>
      </c>
      <c r="F1528" s="4">
        <f>Tabella3[[#This Row],[Comunicazioni
'[N']]]/704223</f>
        <v>2.275734812966245E-4</v>
      </c>
      <c r="G1528" s="2"/>
      <c r="H1528" s="4">
        <f>Tabella3[[#This Row],[PESO Comunicazioni 
'[%']]]*Tabella3[[#This Row],[Copertura 
'[No = 0 ; SI = 1']]]</f>
        <v>0</v>
      </c>
    </row>
    <row r="1529" spans="1:8" x14ac:dyDescent="0.35">
      <c r="A1529" s="3" t="s">
        <v>408</v>
      </c>
      <c r="B1529" s="3" t="s">
        <v>4</v>
      </c>
      <c r="C1529" s="3" t="s">
        <v>8</v>
      </c>
      <c r="D1529" s="3" t="s">
        <v>373</v>
      </c>
      <c r="E1529" s="14">
        <v>84.067888969634168</v>
      </c>
      <c r="F1529" s="4">
        <f>Tabella3[[#This Row],[Comunicazioni
'[N']]]/704223</f>
        <v>1.1937680105539605E-4</v>
      </c>
      <c r="G1529" s="2"/>
      <c r="H1529" s="4">
        <f>Tabella3[[#This Row],[PESO Comunicazioni 
'[%']]]*Tabella3[[#This Row],[Copertura 
'[No = 0 ; SI = 1']]]</f>
        <v>0</v>
      </c>
    </row>
    <row r="1530" spans="1:8" x14ac:dyDescent="0.35">
      <c r="A1530" s="3" t="s">
        <v>409</v>
      </c>
      <c r="B1530" s="3" t="s">
        <v>4</v>
      </c>
      <c r="C1530" s="3" t="s">
        <v>8</v>
      </c>
      <c r="D1530" s="3" t="s">
        <v>373</v>
      </c>
      <c r="E1530" s="14">
        <v>1036.140498244705</v>
      </c>
      <c r="F1530" s="4">
        <f>Tabella3[[#This Row],[Comunicazioni
'[N']]]/704223</f>
        <v>1.4713244217310496E-3</v>
      </c>
      <c r="G1530" s="2"/>
      <c r="H1530" s="4">
        <f>Tabella3[[#This Row],[PESO Comunicazioni 
'[%']]]*Tabella3[[#This Row],[Copertura 
'[No = 0 ; SI = 1']]]</f>
        <v>0</v>
      </c>
    </row>
    <row r="1531" spans="1:8" x14ac:dyDescent="0.35">
      <c r="A1531" s="3" t="s">
        <v>410</v>
      </c>
      <c r="B1531" s="3" t="s">
        <v>4</v>
      </c>
      <c r="C1531" s="3" t="s">
        <v>8</v>
      </c>
      <c r="D1531" s="3" t="s">
        <v>373</v>
      </c>
      <c r="E1531" s="14">
        <v>57.19156536305735</v>
      </c>
      <c r="F1531" s="4">
        <f>Tabella3[[#This Row],[Comunicazioni
'[N']]]/704223</f>
        <v>8.1212294064603608E-5</v>
      </c>
      <c r="G1531" s="2"/>
      <c r="H1531" s="4">
        <f>Tabella3[[#This Row],[PESO Comunicazioni 
'[%']]]*Tabella3[[#This Row],[Copertura 
'[No = 0 ; SI = 1']]]</f>
        <v>0</v>
      </c>
    </row>
    <row r="1532" spans="1:8" x14ac:dyDescent="0.35">
      <c r="A1532" s="3" t="s">
        <v>411</v>
      </c>
      <c r="B1532" s="3" t="s">
        <v>4</v>
      </c>
      <c r="C1532" s="3" t="s">
        <v>8</v>
      </c>
      <c r="D1532" s="3" t="s">
        <v>373</v>
      </c>
      <c r="E1532" s="14">
        <v>420.21879384120894</v>
      </c>
      <c r="F1532" s="4">
        <f>Tabella3[[#This Row],[Comunicazioni
'[N']]]/704223</f>
        <v>5.9671268027486877E-4</v>
      </c>
      <c r="G1532" s="2"/>
      <c r="H1532" s="4">
        <f>Tabella3[[#This Row],[PESO Comunicazioni 
'[%']]]*Tabella3[[#This Row],[Copertura 
'[No = 0 ; SI = 1']]]</f>
        <v>0</v>
      </c>
    </row>
    <row r="1533" spans="1:8" x14ac:dyDescent="0.35">
      <c r="A1533" s="3" t="s">
        <v>412</v>
      </c>
      <c r="B1533" s="3" t="s">
        <v>4</v>
      </c>
      <c r="C1533" s="3" t="s">
        <v>8</v>
      </c>
      <c r="D1533" s="3" t="s">
        <v>373</v>
      </c>
      <c r="E1533" s="14">
        <v>17.313729063249898</v>
      </c>
      <c r="F1533" s="4">
        <f>Tabella3[[#This Row],[Comunicazioni
'[N']]]/704223</f>
        <v>2.4585577385643324E-5</v>
      </c>
      <c r="G1533" s="2"/>
      <c r="H1533" s="4">
        <f>Tabella3[[#This Row],[PESO Comunicazioni 
'[%']]]*Tabella3[[#This Row],[Copertura 
'[No = 0 ; SI = 1']]]</f>
        <v>0</v>
      </c>
    </row>
    <row r="1534" spans="1:8" x14ac:dyDescent="0.35">
      <c r="A1534" s="3" t="s">
        <v>413</v>
      </c>
      <c r="B1534" s="3" t="s">
        <v>4</v>
      </c>
      <c r="C1534" s="3" t="s">
        <v>8</v>
      </c>
      <c r="D1534" s="3" t="s">
        <v>373</v>
      </c>
      <c r="E1534" s="14">
        <v>29.627458126499796</v>
      </c>
      <c r="F1534" s="4">
        <f>Tabella3[[#This Row],[Comunicazioni
'[N']]]/704223</f>
        <v>4.2071131057207442E-5</v>
      </c>
      <c r="G1534" s="2"/>
      <c r="H1534" s="4">
        <f>Tabella3[[#This Row],[PESO Comunicazioni 
'[%']]]*Tabella3[[#This Row],[Copertura 
'[No = 0 ; SI = 1']]]</f>
        <v>0</v>
      </c>
    </row>
    <row r="1535" spans="1:8" x14ac:dyDescent="0.35">
      <c r="A1535" s="3" t="s">
        <v>414</v>
      </c>
      <c r="B1535" s="3" t="s">
        <v>4</v>
      </c>
      <c r="C1535" s="3" t="s">
        <v>8</v>
      </c>
      <c r="D1535" s="3" t="s">
        <v>373</v>
      </c>
      <c r="E1535" s="14">
        <v>169.07847782224866</v>
      </c>
      <c r="F1535" s="4">
        <f>Tabella3[[#This Row],[Comunicazioni
'[N']]]/704223</f>
        <v>2.4009224041567607E-4</v>
      </c>
      <c r="G1535" s="2"/>
      <c r="H1535" s="4">
        <f>Tabella3[[#This Row],[PESO Comunicazioni 
'[%']]]*Tabella3[[#This Row],[Copertura 
'[No = 0 ; SI = 1']]]</f>
        <v>0</v>
      </c>
    </row>
    <row r="1536" spans="1:8" x14ac:dyDescent="0.35">
      <c r="A1536" s="3" t="s">
        <v>415</v>
      </c>
      <c r="B1536" s="3" t="s">
        <v>4</v>
      </c>
      <c r="C1536" s="3" t="s">
        <v>8</v>
      </c>
      <c r="D1536" s="3" t="s">
        <v>373</v>
      </c>
      <c r="E1536" s="14">
        <v>34.502269039845963</v>
      </c>
      <c r="F1536" s="4">
        <f>Tabella3[[#This Row],[Comunicazioni
'[N']]]/704223</f>
        <v>4.8993385674489419E-5</v>
      </c>
      <c r="G1536" s="2"/>
      <c r="H1536" s="4">
        <f>Tabella3[[#This Row],[PESO Comunicazioni 
'[%']]]*Tabella3[[#This Row],[Copertura 
'[No = 0 ; SI = 1']]]</f>
        <v>0</v>
      </c>
    </row>
    <row r="1537" spans="1:8" x14ac:dyDescent="0.35">
      <c r="A1537" s="3" t="s">
        <v>416</v>
      </c>
      <c r="B1537" s="3" t="s">
        <v>4</v>
      </c>
      <c r="C1537" s="3" t="s">
        <v>8</v>
      </c>
      <c r="D1537" s="3" t="s">
        <v>373</v>
      </c>
      <c r="E1537" s="14">
        <v>227.82809964894102</v>
      </c>
      <c r="F1537" s="4">
        <f>Tabella3[[#This Row],[Comunicazioni
'[N']]]/704223</f>
        <v>3.2351698204821628E-4</v>
      </c>
      <c r="G1537" s="2"/>
      <c r="H1537" s="4">
        <f>Tabella3[[#This Row],[PESO Comunicazioni 
'[%']]]*Tabella3[[#This Row],[Copertura 
'[No = 0 ; SI = 1']]]</f>
        <v>0</v>
      </c>
    </row>
    <row r="1538" spans="1:8" x14ac:dyDescent="0.35">
      <c r="A1538" s="3" t="s">
        <v>417</v>
      </c>
      <c r="B1538" s="3" t="s">
        <v>4</v>
      </c>
      <c r="C1538" s="3" t="s">
        <v>8</v>
      </c>
      <c r="D1538" s="3" t="s">
        <v>373</v>
      </c>
      <c r="E1538" s="14">
        <v>55.19156536305735</v>
      </c>
      <c r="F1538" s="4">
        <f>Tabella3[[#This Row],[Comunicazioni
'[N']]]/704223</f>
        <v>7.8372284578971934E-5</v>
      </c>
      <c r="G1538" s="2"/>
      <c r="H1538" s="4">
        <f>Tabella3[[#This Row],[PESO Comunicazioni 
'[%']]]*Tabella3[[#This Row],[Copertura 
'[No = 0 ; SI = 1']]]</f>
        <v>0</v>
      </c>
    </row>
    <row r="1539" spans="1:8" x14ac:dyDescent="0.35">
      <c r="A1539" s="3" t="s">
        <v>418</v>
      </c>
      <c r="B1539" s="3" t="s">
        <v>4</v>
      </c>
      <c r="C1539" s="3" t="s">
        <v>8</v>
      </c>
      <c r="D1539" s="3" t="s">
        <v>373</v>
      </c>
      <c r="E1539" s="14">
        <v>1583.2431791586439</v>
      </c>
      <c r="F1539" s="4">
        <f>Tabella3[[#This Row],[Comunicazioni
'[N']]]/704223</f>
        <v>2.2482128234361048E-3</v>
      </c>
      <c r="G1539" s="2"/>
      <c r="H1539" s="4">
        <f>Tabella3[[#This Row],[PESO Comunicazioni 
'[%']]]*Tabella3[[#This Row],[Copertura 
'[No = 0 ; SI = 1']]]</f>
        <v>0</v>
      </c>
    </row>
    <row r="1540" spans="1:8" x14ac:dyDescent="0.35">
      <c r="A1540" s="3" t="s">
        <v>419</v>
      </c>
      <c r="B1540" s="3" t="s">
        <v>4</v>
      </c>
      <c r="C1540" s="3" t="s">
        <v>8</v>
      </c>
      <c r="D1540" s="3" t="s">
        <v>373</v>
      </c>
      <c r="E1540" s="14">
        <v>98.633508899422367</v>
      </c>
      <c r="F1540" s="4">
        <f>Tabella3[[#This Row],[Comunicazioni
'[N']]]/704223</f>
        <v>1.4006005043774823E-4</v>
      </c>
      <c r="G1540" s="2"/>
      <c r="H1540" s="4">
        <f>Tabella3[[#This Row],[PESO Comunicazioni 
'[%']]]*Tabella3[[#This Row],[Copertura 
'[No = 0 ; SI = 1']]]</f>
        <v>0</v>
      </c>
    </row>
    <row r="1541" spans="1:8" x14ac:dyDescent="0.35">
      <c r="A1541" s="3" t="s">
        <v>420</v>
      </c>
      <c r="B1541" s="3" t="s">
        <v>4</v>
      </c>
      <c r="C1541" s="3" t="s">
        <v>8</v>
      </c>
      <c r="D1541" s="3" t="s">
        <v>373</v>
      </c>
      <c r="E1541" s="14">
        <v>61.755672599614911</v>
      </c>
      <c r="F1541" s="4">
        <f>Tabella3[[#This Row],[Comunicazioni
'[N']]]/704223</f>
        <v>8.7693347987235451E-5</v>
      </c>
      <c r="G1541" s="2"/>
      <c r="H1541" s="4">
        <f>Tabella3[[#This Row],[PESO Comunicazioni 
'[%']]]*Tabella3[[#This Row],[Copertura 
'[No = 0 ; SI = 1']]]</f>
        <v>0</v>
      </c>
    </row>
    <row r="1542" spans="1:8" x14ac:dyDescent="0.35">
      <c r="A1542" s="3" t="s">
        <v>421</v>
      </c>
      <c r="B1542" s="3" t="s">
        <v>4</v>
      </c>
      <c r="C1542" s="3" t="s">
        <v>8</v>
      </c>
      <c r="D1542" s="3" t="s">
        <v>373</v>
      </c>
      <c r="E1542" s="14">
        <v>678.92775517641871</v>
      </c>
      <c r="F1542" s="4">
        <f>Tabella3[[#This Row],[Comunicazioni
'[N']]]/704223</f>
        <v>9.6408063237982675E-4</v>
      </c>
      <c r="G1542" s="2"/>
      <c r="H1542" s="4">
        <f>Tabella3[[#This Row],[PESO Comunicazioni 
'[%']]]*Tabella3[[#This Row],[Copertura 
'[No = 0 ; SI = 1']]]</f>
        <v>0</v>
      </c>
    </row>
    <row r="1543" spans="1:8" x14ac:dyDescent="0.35">
      <c r="A1543" s="3" t="s">
        <v>422</v>
      </c>
      <c r="B1543" s="3" t="s">
        <v>4</v>
      </c>
      <c r="C1543" s="3" t="s">
        <v>8</v>
      </c>
      <c r="D1543" s="3" t="s">
        <v>373</v>
      </c>
      <c r="E1543" s="14">
        <v>292.08604128840187</v>
      </c>
      <c r="F1543" s="4">
        <f>Tabella3[[#This Row],[Comunicazioni
'[N']]]/704223</f>
        <v>4.1476356393983424E-4</v>
      </c>
      <c r="G1543" s="2"/>
      <c r="H1543" s="4">
        <f>Tabella3[[#This Row],[PESO Comunicazioni 
'[%']]]*Tabella3[[#This Row],[Copertura 
'[No = 0 ; SI = 1']]]</f>
        <v>0</v>
      </c>
    </row>
    <row r="1544" spans="1:8" x14ac:dyDescent="0.35">
      <c r="A1544" s="3" t="s">
        <v>423</v>
      </c>
      <c r="B1544" s="3" t="s">
        <v>4</v>
      </c>
      <c r="C1544" s="3" t="s">
        <v>8</v>
      </c>
      <c r="D1544" s="3" t="s">
        <v>373</v>
      </c>
      <c r="E1544" s="14">
        <v>65.254916252999593</v>
      </c>
      <c r="F1544" s="4">
        <f>Tabella3[[#This Row],[Comunicazioni
'[N']]]/704223</f>
        <v>9.2662290571309935E-5</v>
      </c>
      <c r="G1544" s="2"/>
      <c r="H1544" s="4">
        <f>Tabella3[[#This Row],[PESO Comunicazioni 
'[%']]]*Tabella3[[#This Row],[Copertura 
'[No = 0 ; SI = 1']]]</f>
        <v>0</v>
      </c>
    </row>
    <row r="1545" spans="1:8" x14ac:dyDescent="0.35">
      <c r="A1545" s="3" t="s">
        <v>424</v>
      </c>
      <c r="B1545" s="3" t="s">
        <v>4</v>
      </c>
      <c r="C1545" s="3" t="s">
        <v>8</v>
      </c>
      <c r="D1545" s="3" t="s">
        <v>373</v>
      </c>
      <c r="E1545" s="14">
        <v>53.817510796326502</v>
      </c>
      <c r="F1545" s="4">
        <f>Tabella3[[#This Row],[Comunicazioni
'[N']]]/704223</f>
        <v>7.6421120577326355E-5</v>
      </c>
      <c r="G1545" s="2"/>
      <c r="H1545" s="4">
        <f>Tabella3[[#This Row],[PESO Comunicazioni 
'[%']]]*Tabella3[[#This Row],[Copertura 
'[No = 0 ; SI = 1']]]</f>
        <v>0</v>
      </c>
    </row>
    <row r="1546" spans="1:8" x14ac:dyDescent="0.35">
      <c r="A1546" s="3" t="s">
        <v>425</v>
      </c>
      <c r="B1546" s="3" t="s">
        <v>4</v>
      </c>
      <c r="C1546" s="3" t="s">
        <v>8</v>
      </c>
      <c r="D1546" s="3" t="s">
        <v>373</v>
      </c>
      <c r="E1546" s="14">
        <v>16.876323606576811</v>
      </c>
      <c r="F1546" s="4">
        <f>Tabella3[[#This Row],[Comunicazioni
'[N']]]/704223</f>
        <v>2.396445956263401E-5</v>
      </c>
      <c r="G1546" s="2"/>
      <c r="H1546" s="4">
        <f>Tabella3[[#This Row],[PESO Comunicazioni 
'[%']]]*Tabella3[[#This Row],[Copertura 
'[No = 0 ; SI = 1']]]</f>
        <v>0</v>
      </c>
    </row>
    <row r="1547" spans="1:8" x14ac:dyDescent="0.35">
      <c r="A1547" s="3" t="s">
        <v>426</v>
      </c>
      <c r="B1547" s="3" t="s">
        <v>4</v>
      </c>
      <c r="C1547" s="3" t="s">
        <v>8</v>
      </c>
      <c r="D1547" s="3" t="s">
        <v>373</v>
      </c>
      <c r="E1547" s="14">
        <v>60.129727166345759</v>
      </c>
      <c r="F1547" s="4">
        <f>Tabella3[[#This Row],[Comunicazioni
'[N']]]/704223</f>
        <v>8.5384497760433492E-5</v>
      </c>
      <c r="G1547" s="2"/>
      <c r="H1547" s="4">
        <f>Tabella3[[#This Row],[PESO Comunicazioni 
'[%']]]*Tabella3[[#This Row],[Copertura 
'[No = 0 ; SI = 1']]]</f>
        <v>0</v>
      </c>
    </row>
    <row r="1548" spans="1:8" x14ac:dyDescent="0.35">
      <c r="A1548" s="3" t="s">
        <v>427</v>
      </c>
      <c r="B1548" s="3" t="s">
        <v>4</v>
      </c>
      <c r="C1548" s="3" t="s">
        <v>8</v>
      </c>
      <c r="D1548" s="3" t="s">
        <v>373</v>
      </c>
      <c r="E1548" s="14">
        <v>125.57318339594141</v>
      </c>
      <c r="F1548" s="4">
        <f>Tabella3[[#This Row],[Comunicazioni
'[N']]]/704223</f>
        <v>1.7831451599272023E-4</v>
      </c>
      <c r="G1548" s="2"/>
      <c r="H1548" s="4">
        <f>Tabella3[[#This Row],[PESO Comunicazioni 
'[%']]]*Tabella3[[#This Row],[Copertura 
'[No = 0 ; SI = 1']]]</f>
        <v>0</v>
      </c>
    </row>
    <row r="1549" spans="1:8" x14ac:dyDescent="0.35">
      <c r="A1549" s="3" t="s">
        <v>428</v>
      </c>
      <c r="B1549" s="3" t="s">
        <v>4</v>
      </c>
      <c r="C1549" s="3" t="s">
        <v>8</v>
      </c>
      <c r="D1549" s="3" t="s">
        <v>373</v>
      </c>
      <c r="E1549" s="14">
        <v>1759.9476024141618</v>
      </c>
      <c r="F1549" s="4">
        <f>Tabella3[[#This Row],[Comunicazioni
'[N']]]/704223</f>
        <v>2.4991339425354778E-3</v>
      </c>
      <c r="G1549" s="2"/>
      <c r="H1549" s="4">
        <f>Tabella3[[#This Row],[PESO Comunicazioni 
'[%']]]*Tabella3[[#This Row],[Copertura 
'[No = 0 ; SI = 1']]]</f>
        <v>0</v>
      </c>
    </row>
    <row r="1550" spans="1:8" x14ac:dyDescent="0.35">
      <c r="A1550" s="3" t="s">
        <v>429</v>
      </c>
      <c r="B1550" s="3" t="s">
        <v>4</v>
      </c>
      <c r="C1550" s="3" t="s">
        <v>8</v>
      </c>
      <c r="D1550" s="3" t="s">
        <v>373</v>
      </c>
      <c r="E1550" s="14">
        <v>110.38464341934535</v>
      </c>
      <c r="F1550" s="4">
        <f>Tabella3[[#This Row],[Comunicazioni
'[N']]]/704223</f>
        <v>1.5674671718950582E-4</v>
      </c>
      <c r="G1550" s="2"/>
      <c r="H1550" s="4">
        <f>Tabella3[[#This Row],[PESO Comunicazioni 
'[%']]]*Tabella3[[#This Row],[Copertura 
'[No = 0 ; SI = 1']]]</f>
        <v>0</v>
      </c>
    </row>
    <row r="1551" spans="1:8" x14ac:dyDescent="0.35">
      <c r="A1551" s="3" t="s">
        <v>430</v>
      </c>
      <c r="B1551" s="3" t="s">
        <v>4</v>
      </c>
      <c r="C1551" s="3" t="s">
        <v>8</v>
      </c>
      <c r="D1551" s="3" t="s">
        <v>373</v>
      </c>
      <c r="E1551" s="14">
        <v>519.03781733076607</v>
      </c>
      <c r="F1551" s="4">
        <f>Tabella3[[#This Row],[Comunicazioni
'[N']]]/704223</f>
        <v>7.3703616231046991E-4</v>
      </c>
      <c r="G1551" s="2"/>
      <c r="H1551" s="4">
        <f>Tabella3[[#This Row],[PESO Comunicazioni 
'[%']]]*Tabella3[[#This Row],[Copertura 
'[No = 0 ; SI = 1']]]</f>
        <v>0</v>
      </c>
    </row>
    <row r="1552" spans="1:8" x14ac:dyDescent="0.35">
      <c r="A1552" s="3" t="s">
        <v>431</v>
      </c>
      <c r="B1552" s="3" t="s">
        <v>4</v>
      </c>
      <c r="C1552" s="3" t="s">
        <v>8</v>
      </c>
      <c r="D1552" s="3" t="s">
        <v>373</v>
      </c>
      <c r="E1552" s="14">
        <v>220.82809964894102</v>
      </c>
      <c r="F1552" s="4">
        <f>Tabella3[[#This Row],[Comunicazioni
'[N']]]/704223</f>
        <v>3.1357694884850539E-4</v>
      </c>
      <c r="G1552" s="2"/>
      <c r="H1552" s="4">
        <f>Tabella3[[#This Row],[PESO Comunicazioni 
'[%']]]*Tabella3[[#This Row],[Copertura 
'[No = 0 ; SI = 1']]]</f>
        <v>0</v>
      </c>
    </row>
    <row r="1553" spans="1:8" x14ac:dyDescent="0.35">
      <c r="A1553" s="3" t="s">
        <v>432</v>
      </c>
      <c r="B1553" s="3" t="s">
        <v>4</v>
      </c>
      <c r="C1553" s="3" t="s">
        <v>8</v>
      </c>
      <c r="D1553" s="3" t="s">
        <v>373</v>
      </c>
      <c r="E1553" s="14">
        <v>22.126701779884471</v>
      </c>
      <c r="F1553" s="4">
        <f>Tabella3[[#This Row],[Comunicazioni
'[N']]]/704223</f>
        <v>3.1420021470307656E-5</v>
      </c>
      <c r="G1553" s="2"/>
      <c r="H1553" s="4">
        <f>Tabella3[[#This Row],[PESO Comunicazioni 
'[%']]]*Tabella3[[#This Row],[Copertura 
'[No = 0 ; SI = 1']]]</f>
        <v>0</v>
      </c>
    </row>
    <row r="1554" spans="1:8" x14ac:dyDescent="0.35">
      <c r="A1554" s="3" t="s">
        <v>433</v>
      </c>
      <c r="B1554" s="3" t="s">
        <v>4</v>
      </c>
      <c r="C1554" s="3" t="s">
        <v>8</v>
      </c>
      <c r="D1554" s="3" t="s">
        <v>373</v>
      </c>
      <c r="E1554" s="14">
        <v>38.253403559768941</v>
      </c>
      <c r="F1554" s="4">
        <f>Tabella3[[#This Row],[Comunicazioni
'[N']]]/704223</f>
        <v>5.4320014483720269E-5</v>
      </c>
      <c r="G1554" s="2"/>
      <c r="H1554" s="4">
        <f>Tabella3[[#This Row],[PESO Comunicazioni 
'[%']]]*Tabella3[[#This Row],[Copertura 
'[No = 0 ; SI = 1']]]</f>
        <v>0</v>
      </c>
    </row>
    <row r="1555" spans="1:8" x14ac:dyDescent="0.35">
      <c r="A1555" s="3" t="s">
        <v>434</v>
      </c>
      <c r="B1555" s="3" t="s">
        <v>4</v>
      </c>
      <c r="C1555" s="3" t="s">
        <v>8</v>
      </c>
      <c r="D1555" s="3" t="s">
        <v>373</v>
      </c>
      <c r="E1555" s="14">
        <v>173.63955967234494</v>
      </c>
      <c r="F1555" s="4">
        <f>Tabella3[[#This Row],[Comunicazioni
'[N']]]/704223</f>
        <v>2.4656899827518405E-4</v>
      </c>
      <c r="G1555" s="2"/>
      <c r="H1555" s="4">
        <f>Tabella3[[#This Row],[PESO Comunicazioni 
'[%']]]*Tabella3[[#This Row],[Copertura 
'[No = 0 ; SI = 1']]]</f>
        <v>0</v>
      </c>
    </row>
    <row r="1556" spans="1:8" x14ac:dyDescent="0.35">
      <c r="A1556" s="3" t="s">
        <v>435</v>
      </c>
      <c r="B1556" s="3" t="s">
        <v>4</v>
      </c>
      <c r="C1556" s="3" t="s">
        <v>8</v>
      </c>
      <c r="D1556" s="3" t="s">
        <v>373</v>
      </c>
      <c r="E1556" s="14">
        <v>106.3831307261147</v>
      </c>
      <c r="F1556" s="4">
        <f>Tabella3[[#This Row],[Comunicazioni
'[N']]]/704223</f>
        <v>1.5106455018668049E-4</v>
      </c>
      <c r="G1556" s="2"/>
      <c r="H1556" s="4">
        <f>Tabella3[[#This Row],[PESO Comunicazioni 
'[%']]]*Tabella3[[#This Row],[Copertura 
'[No = 0 ; SI = 1']]]</f>
        <v>0</v>
      </c>
    </row>
    <row r="1557" spans="1:8" x14ac:dyDescent="0.35">
      <c r="A1557" s="3" t="s">
        <v>436</v>
      </c>
      <c r="B1557" s="3" t="s">
        <v>4</v>
      </c>
      <c r="C1557" s="3" t="s">
        <v>8</v>
      </c>
      <c r="D1557" s="3" t="s">
        <v>373</v>
      </c>
      <c r="E1557" s="14">
        <v>24.126701779884471</v>
      </c>
      <c r="F1557" s="4">
        <f>Tabella3[[#This Row],[Comunicazioni
'[N']]]/704223</f>
        <v>3.4260030955939344E-5</v>
      </c>
      <c r="G1557" s="2"/>
      <c r="H1557" s="4">
        <f>Tabella3[[#This Row],[PESO Comunicazioni 
'[%']]]*Tabella3[[#This Row],[Copertura 
'[No = 0 ; SI = 1']]]</f>
        <v>0</v>
      </c>
    </row>
    <row r="1558" spans="1:8" x14ac:dyDescent="0.35">
      <c r="A1558" s="3" t="s">
        <v>437</v>
      </c>
      <c r="B1558" s="3" t="s">
        <v>4</v>
      </c>
      <c r="C1558" s="3" t="s">
        <v>8</v>
      </c>
      <c r="D1558" s="3" t="s">
        <v>373</v>
      </c>
      <c r="E1558" s="14">
        <v>551.35608447370794</v>
      </c>
      <c r="F1558" s="4">
        <f>Tabella3[[#This Row],[Comunicazioni
'[N']]]/704223</f>
        <v>7.8292825493303671E-4</v>
      </c>
      <c r="G1558" s="2"/>
      <c r="H1558" s="4">
        <f>Tabella3[[#This Row],[PESO Comunicazioni 
'[%']]]*Tabella3[[#This Row],[Copertura 
'[No = 0 ; SI = 1']]]</f>
        <v>0</v>
      </c>
    </row>
    <row r="1559" spans="1:8" x14ac:dyDescent="0.35">
      <c r="A1559" s="3" t="s">
        <v>438</v>
      </c>
      <c r="B1559" s="3" t="s">
        <v>4</v>
      </c>
      <c r="C1559" s="3" t="s">
        <v>8</v>
      </c>
      <c r="D1559" s="3" t="s">
        <v>373</v>
      </c>
      <c r="E1559" s="14">
        <v>80.443456229595654</v>
      </c>
      <c r="F1559" s="4">
        <f>Tabella3[[#This Row],[Comunicazioni
'[N']]]/704223</f>
        <v>1.1423008937452434E-4</v>
      </c>
      <c r="G1559" s="2"/>
      <c r="H1559" s="4">
        <f>Tabella3[[#This Row],[PESO Comunicazioni 
'[%']]]*Tabella3[[#This Row],[Copertura 
'[No = 0 ; SI = 1']]]</f>
        <v>0</v>
      </c>
    </row>
    <row r="1560" spans="1:8" x14ac:dyDescent="0.35">
      <c r="A1560" s="3" t="s">
        <v>439</v>
      </c>
      <c r="B1560" s="3" t="s">
        <v>4</v>
      </c>
      <c r="C1560" s="3" t="s">
        <v>8</v>
      </c>
      <c r="D1560" s="3" t="s">
        <v>373</v>
      </c>
      <c r="E1560" s="14">
        <v>34.315241756480539</v>
      </c>
      <c r="F1560" s="4">
        <f>Tabella3[[#This Row],[Comunicazioni
'[N']]]/704223</f>
        <v>4.8727806045074554E-5</v>
      </c>
      <c r="G1560" s="2"/>
      <c r="H1560" s="4">
        <f>Tabella3[[#This Row],[PESO Comunicazioni 
'[%']]]*Tabella3[[#This Row],[Copertura 
'[No = 0 ; SI = 1']]]</f>
        <v>0</v>
      </c>
    </row>
    <row r="1561" spans="1:8" x14ac:dyDescent="0.35">
      <c r="A1561" s="3" t="s">
        <v>440</v>
      </c>
      <c r="B1561" s="3" t="s">
        <v>4</v>
      </c>
      <c r="C1561" s="3" t="s">
        <v>8</v>
      </c>
      <c r="D1561" s="3" t="s">
        <v>373</v>
      </c>
      <c r="E1561" s="14">
        <v>85.880861686268744</v>
      </c>
      <c r="F1561" s="4">
        <f>Tabella3[[#This Row],[Comunicazioni
'[N']]]/704223</f>
        <v>1.2195123091161287E-4</v>
      </c>
      <c r="G1561" s="2"/>
      <c r="H1561" s="4">
        <f>Tabella3[[#This Row],[PESO Comunicazioni 
'[%']]]*Tabella3[[#This Row],[Copertura 
'[No = 0 ; SI = 1']]]</f>
        <v>0</v>
      </c>
    </row>
    <row r="1562" spans="1:8" x14ac:dyDescent="0.35">
      <c r="A1562" s="3" t="s">
        <v>587</v>
      </c>
      <c r="B1562" s="3" t="s">
        <v>4</v>
      </c>
      <c r="C1562" s="3" t="s">
        <v>8</v>
      </c>
      <c r="D1562" s="3" t="s">
        <v>588</v>
      </c>
      <c r="E1562" s="14">
        <v>4.5007563466153213</v>
      </c>
      <c r="F1562" s="4">
        <f>Tabella3[[#This Row],[Comunicazioni
'[N']]]/704223</f>
        <v>6.3910953584522538E-6</v>
      </c>
      <c r="G1562" s="2"/>
      <c r="H1562" s="4">
        <f>Tabella3[[#This Row],[PESO Comunicazioni 
'[%']]]*Tabella3[[#This Row],[Copertura 
'[No = 0 ; SI = 1']]]</f>
        <v>0</v>
      </c>
    </row>
    <row r="1563" spans="1:8" x14ac:dyDescent="0.35">
      <c r="A1563" s="3" t="s">
        <v>1315</v>
      </c>
      <c r="B1563" s="3" t="s">
        <v>4</v>
      </c>
      <c r="C1563" s="3" t="s">
        <v>8</v>
      </c>
      <c r="D1563" s="3" t="s">
        <v>1316</v>
      </c>
      <c r="E1563" s="14">
        <v>756.3108859025333</v>
      </c>
      <c r="F1563" s="4">
        <f>Tabella3[[#This Row],[Comunicazioni
'[N']]]/704223</f>
        <v>1.0739650450248476E-3</v>
      </c>
      <c r="G1563" s="2"/>
      <c r="H1563" s="4">
        <f>Tabella3[[#This Row],[PESO Comunicazioni 
'[%']]]*Tabella3[[#This Row],[Copertura 
'[No = 0 ; SI = 1']]]</f>
        <v>0</v>
      </c>
    </row>
    <row r="1564" spans="1:8" x14ac:dyDescent="0.35">
      <c r="A1564" s="3" t="s">
        <v>1317</v>
      </c>
      <c r="B1564" s="3" t="s">
        <v>4</v>
      </c>
      <c r="C1564" s="3" t="s">
        <v>8</v>
      </c>
      <c r="D1564" s="3" t="s">
        <v>1316</v>
      </c>
      <c r="E1564" s="14">
        <v>56.441943536365017</v>
      </c>
      <c r="F1564" s="4">
        <f>Tabella3[[#This Row],[Comunicazioni
'[N']]]/704223</f>
        <v>8.0147827515382231E-5</v>
      </c>
      <c r="G1564" s="2"/>
      <c r="H1564" s="4">
        <f>Tabella3[[#This Row],[PESO Comunicazioni 
'[%']]]*Tabella3[[#This Row],[Copertura 
'[No = 0 ; SI = 1']]]</f>
        <v>0</v>
      </c>
    </row>
    <row r="1565" spans="1:8" x14ac:dyDescent="0.35">
      <c r="A1565" s="3" t="s">
        <v>1318</v>
      </c>
      <c r="B1565" s="3" t="s">
        <v>4</v>
      </c>
      <c r="C1565" s="3" t="s">
        <v>8</v>
      </c>
      <c r="D1565" s="3" t="s">
        <v>1316</v>
      </c>
      <c r="E1565" s="14">
        <v>38.503781733076607</v>
      </c>
      <c r="F1565" s="4">
        <f>Tabella3[[#This Row],[Comunicazioni
'[N']]]/704223</f>
        <v>5.4675552677314722E-5</v>
      </c>
      <c r="G1565" s="2"/>
      <c r="H1565" s="4">
        <f>Tabella3[[#This Row],[PESO Comunicazioni 
'[%']]]*Tabella3[[#This Row],[Copertura 
'[No = 0 ; SI = 1']]]</f>
        <v>0</v>
      </c>
    </row>
    <row r="1566" spans="1:8" x14ac:dyDescent="0.35">
      <c r="A1566" s="3" t="s">
        <v>1319</v>
      </c>
      <c r="B1566" s="3" t="s">
        <v>4</v>
      </c>
      <c r="C1566" s="3" t="s">
        <v>8</v>
      </c>
      <c r="D1566" s="3" t="s">
        <v>1316</v>
      </c>
      <c r="E1566" s="14">
        <v>106.19761613597993</v>
      </c>
      <c r="F1566" s="4">
        <f>Tabella3[[#This Row],[Comunicazioni
'[N']]]/704223</f>
        <v>1.5080111858882758E-4</v>
      </c>
      <c r="G1566" s="2"/>
      <c r="H1566" s="4">
        <f>Tabella3[[#This Row],[PESO Comunicazioni 
'[%']]]*Tabella3[[#This Row],[Copertura 
'[No = 0 ; SI = 1']]]</f>
        <v>0</v>
      </c>
    </row>
    <row r="1567" spans="1:8" x14ac:dyDescent="0.35">
      <c r="A1567" s="3" t="s">
        <v>1320</v>
      </c>
      <c r="B1567" s="3" t="s">
        <v>4</v>
      </c>
      <c r="C1567" s="3" t="s">
        <v>8</v>
      </c>
      <c r="D1567" s="3" t="s">
        <v>1316</v>
      </c>
      <c r="E1567" s="14">
        <v>40.503781733076607</v>
      </c>
      <c r="F1567" s="4">
        <f>Tabella3[[#This Row],[Comunicazioni
'[N']]]/704223</f>
        <v>5.751556216294641E-5</v>
      </c>
      <c r="G1567" s="2"/>
      <c r="H1567" s="4">
        <f>Tabella3[[#This Row],[PESO Comunicazioni 
'[%']]]*Tabella3[[#This Row],[Copertura 
'[No = 0 ; SI = 1']]]</f>
        <v>0</v>
      </c>
    </row>
    <row r="1568" spans="1:8" x14ac:dyDescent="0.35">
      <c r="A1568" s="3" t="s">
        <v>1321</v>
      </c>
      <c r="B1568" s="3" t="s">
        <v>4</v>
      </c>
      <c r="C1568" s="3" t="s">
        <v>8</v>
      </c>
      <c r="D1568" s="3" t="s">
        <v>1316</v>
      </c>
      <c r="E1568" s="14">
        <v>91.882374379499382</v>
      </c>
      <c r="F1568" s="4">
        <f>Tabella3[[#This Row],[Comunicazioni
'[N']]]/704223</f>
        <v>1.3047340740006982E-4</v>
      </c>
      <c r="G1568" s="2"/>
      <c r="H1568" s="4">
        <f>Tabella3[[#This Row],[PESO Comunicazioni 
'[%']]]*Tabella3[[#This Row],[Copertura 
'[No = 0 ; SI = 1']]]</f>
        <v>0</v>
      </c>
    </row>
    <row r="1569" spans="1:8" x14ac:dyDescent="0.35">
      <c r="A1569" s="3" t="s">
        <v>1322</v>
      </c>
      <c r="B1569" s="3" t="s">
        <v>4</v>
      </c>
      <c r="C1569" s="3" t="s">
        <v>8</v>
      </c>
      <c r="D1569" s="3" t="s">
        <v>1316</v>
      </c>
      <c r="E1569" s="14">
        <v>101.63199620619173</v>
      </c>
      <c r="F1569" s="4">
        <f>Tabella3[[#This Row],[Comunicazioni
'[N']]]/704223</f>
        <v>1.4431791663463382E-4</v>
      </c>
      <c r="G1569" s="2"/>
      <c r="H1569" s="4">
        <f>Tabella3[[#This Row],[PESO Comunicazioni 
'[%']]]*Tabella3[[#This Row],[Copertura 
'[No = 0 ; SI = 1']]]</f>
        <v>0</v>
      </c>
    </row>
    <row r="1570" spans="1:8" x14ac:dyDescent="0.35">
      <c r="A1570" s="3" t="s">
        <v>1323</v>
      </c>
      <c r="B1570" s="3" t="s">
        <v>4</v>
      </c>
      <c r="C1570" s="3" t="s">
        <v>8</v>
      </c>
      <c r="D1570" s="3" t="s">
        <v>1316</v>
      </c>
      <c r="E1570" s="14">
        <v>81.631996206191729</v>
      </c>
      <c r="F1570" s="4">
        <f>Tabella3[[#This Row],[Comunicazioni
'[N']]]/704223</f>
        <v>1.1591782177831699E-4</v>
      </c>
      <c r="G1570" s="2"/>
      <c r="H1570" s="4">
        <f>Tabella3[[#This Row],[PESO Comunicazioni 
'[%']]]*Tabella3[[#This Row],[Copertura 
'[No = 0 ; SI = 1']]]</f>
        <v>0</v>
      </c>
    </row>
    <row r="1571" spans="1:8" x14ac:dyDescent="0.35">
      <c r="A1571" s="3" t="s">
        <v>1324</v>
      </c>
      <c r="B1571" s="3" t="s">
        <v>4</v>
      </c>
      <c r="C1571" s="3" t="s">
        <v>8</v>
      </c>
      <c r="D1571" s="3" t="s">
        <v>1316</v>
      </c>
      <c r="E1571" s="14">
        <v>49.066376276403524</v>
      </c>
      <c r="F1571" s="4">
        <f>Tabella3[[#This Row],[Comunicazioni
'[N']]]/704223</f>
        <v>6.9674487025279667E-5</v>
      </c>
      <c r="G1571" s="2"/>
      <c r="H1571" s="4">
        <f>Tabella3[[#This Row],[PESO Comunicazioni 
'[%']]]*Tabella3[[#This Row],[Copertura 
'[No = 0 ; SI = 1']]]</f>
        <v>0</v>
      </c>
    </row>
    <row r="1572" spans="1:8" x14ac:dyDescent="0.35">
      <c r="A1572" s="3" t="s">
        <v>1325</v>
      </c>
      <c r="B1572" s="3" t="s">
        <v>4</v>
      </c>
      <c r="C1572" s="3" t="s">
        <v>8</v>
      </c>
      <c r="D1572" s="3" t="s">
        <v>1316</v>
      </c>
      <c r="E1572" s="14">
        <v>858.64125459132038</v>
      </c>
      <c r="F1572" s="4">
        <f>Tabella3[[#This Row],[Comunicazioni
'[N']]]/704223</f>
        <v>1.219274653897019E-3</v>
      </c>
      <c r="G1572" s="2"/>
      <c r="H1572" s="4">
        <f>Tabella3[[#This Row],[PESO Comunicazioni 
'[%']]]*Tabella3[[#This Row],[Copertura 
'[No = 0 ; SI = 1']]]</f>
        <v>0</v>
      </c>
    </row>
    <row r="1573" spans="1:8" x14ac:dyDescent="0.35">
      <c r="A1573" s="3" t="s">
        <v>1326</v>
      </c>
      <c r="B1573" s="3" t="s">
        <v>4</v>
      </c>
      <c r="C1573" s="3" t="s">
        <v>8</v>
      </c>
      <c r="D1573" s="3" t="s">
        <v>1316</v>
      </c>
      <c r="E1573" s="14">
        <v>186.20366690890251</v>
      </c>
      <c r="F1573" s="4">
        <f>Tabella3[[#This Row],[Comunicazioni
'[N']]]/704223</f>
        <v>2.6441009014034264E-4</v>
      </c>
      <c r="G1573" s="2"/>
      <c r="H1573" s="4">
        <f>Tabella3[[#This Row],[PESO Comunicazioni 
'[%']]]*Tabella3[[#This Row],[Copertura 
'[No = 0 ; SI = 1']]]</f>
        <v>0</v>
      </c>
    </row>
    <row r="1574" spans="1:8" x14ac:dyDescent="0.35">
      <c r="A1574" s="3" t="s">
        <v>1327</v>
      </c>
      <c r="B1574" s="3" t="s">
        <v>4</v>
      </c>
      <c r="C1574" s="3" t="s">
        <v>8</v>
      </c>
      <c r="D1574" s="3" t="s">
        <v>1316</v>
      </c>
      <c r="E1574" s="14">
        <v>26.126701779884471</v>
      </c>
      <c r="F1574" s="4">
        <f>Tabella3[[#This Row],[Comunicazioni
'[N']]]/704223</f>
        <v>3.7100040441571025E-5</v>
      </c>
      <c r="G1574" s="2"/>
      <c r="H1574" s="4">
        <f>Tabella3[[#This Row],[PESO Comunicazioni 
'[%']]]*Tabella3[[#This Row],[Copertura 
'[No = 0 ; SI = 1']]]</f>
        <v>0</v>
      </c>
    </row>
    <row r="1575" spans="1:8" x14ac:dyDescent="0.35">
      <c r="A1575" s="3" t="s">
        <v>1328</v>
      </c>
      <c r="B1575" s="3" t="s">
        <v>4</v>
      </c>
      <c r="C1575" s="3" t="s">
        <v>8</v>
      </c>
      <c r="D1575" s="3" t="s">
        <v>1316</v>
      </c>
      <c r="E1575" s="14">
        <v>815.31844936868652</v>
      </c>
      <c r="F1575" s="4">
        <f>Tabella3[[#This Row],[Comunicazioni
'[N']]]/704223</f>
        <v>1.157756065008792E-3</v>
      </c>
      <c r="G1575" s="2"/>
      <c r="H1575" s="4">
        <f>Tabella3[[#This Row],[PESO Comunicazioni 
'[%']]]*Tabella3[[#This Row],[Copertura 
'[No = 0 ; SI = 1']]]</f>
        <v>0</v>
      </c>
    </row>
    <row r="1576" spans="1:8" x14ac:dyDescent="0.35">
      <c r="A1576" s="3" t="s">
        <v>1329</v>
      </c>
      <c r="B1576" s="3" t="s">
        <v>4</v>
      </c>
      <c r="C1576" s="3" t="s">
        <v>8</v>
      </c>
      <c r="D1576" s="3" t="s">
        <v>1316</v>
      </c>
      <c r="E1576" s="14">
        <v>855.06655850214838</v>
      </c>
      <c r="F1576" s="4">
        <f>Tabella3[[#This Row],[Comunicazioni
'[N']]]/704223</f>
        <v>1.2141985684962695E-3</v>
      </c>
      <c r="G1576" s="2"/>
      <c r="H1576" s="4">
        <f>Tabella3[[#This Row],[PESO Comunicazioni 
'[%']]]*Tabella3[[#This Row],[Copertura 
'[No = 0 ; SI = 1']]]</f>
        <v>0</v>
      </c>
    </row>
    <row r="1577" spans="1:8" x14ac:dyDescent="0.35">
      <c r="A1577" s="3" t="s">
        <v>1330</v>
      </c>
      <c r="B1577" s="3" t="s">
        <v>4</v>
      </c>
      <c r="C1577" s="3" t="s">
        <v>8</v>
      </c>
      <c r="D1577" s="3" t="s">
        <v>1316</v>
      </c>
      <c r="E1577" s="14">
        <v>254.02269039845964</v>
      </c>
      <c r="F1577" s="4">
        <f>Tabella3[[#This Row],[Comunicazioni
'[N']]]/704223</f>
        <v>3.6071342514865269E-4</v>
      </c>
      <c r="G1577" s="2"/>
      <c r="H1577" s="4">
        <f>Tabella3[[#This Row],[PESO Comunicazioni 
'[%']]]*Tabella3[[#This Row],[Copertura 
'[No = 0 ; SI = 1']]]</f>
        <v>0</v>
      </c>
    </row>
    <row r="1578" spans="1:8" x14ac:dyDescent="0.35">
      <c r="A1578" s="3" t="s">
        <v>1331</v>
      </c>
      <c r="B1578" s="3" t="s">
        <v>4</v>
      </c>
      <c r="C1578" s="3" t="s">
        <v>8</v>
      </c>
      <c r="D1578" s="3" t="s">
        <v>1316</v>
      </c>
      <c r="E1578" s="14">
        <v>98.009076159383852</v>
      </c>
      <c r="F1578" s="4">
        <f>Tabella3[[#This Row],[Comunicazioni
'[N']]]/704223</f>
        <v>1.3917335298532405E-4</v>
      </c>
      <c r="G1578" s="2"/>
      <c r="H1578" s="4">
        <f>Tabella3[[#This Row],[PESO Comunicazioni 
'[%']]]*Tabella3[[#This Row],[Copertura 
'[No = 0 ; SI = 1']]]</f>
        <v>0</v>
      </c>
    </row>
    <row r="1579" spans="1:8" x14ac:dyDescent="0.35">
      <c r="A1579" s="3" t="s">
        <v>1332</v>
      </c>
      <c r="B1579" s="3" t="s">
        <v>4</v>
      </c>
      <c r="C1579" s="3" t="s">
        <v>8</v>
      </c>
      <c r="D1579" s="3" t="s">
        <v>1316</v>
      </c>
      <c r="E1579" s="14">
        <v>95.633508899422367</v>
      </c>
      <c r="F1579" s="4">
        <f>Tabella3[[#This Row],[Comunicazioni
'[N']]]/704223</f>
        <v>1.3580003620930069E-4</v>
      </c>
      <c r="G1579" s="2"/>
      <c r="H1579" s="4">
        <f>Tabella3[[#This Row],[PESO Comunicazioni 
'[%']]]*Tabella3[[#This Row],[Copertura 
'[No = 0 ; SI = 1']]]</f>
        <v>0</v>
      </c>
    </row>
    <row r="1580" spans="1:8" x14ac:dyDescent="0.35">
      <c r="A1580" s="3" t="s">
        <v>1333</v>
      </c>
      <c r="B1580" s="3" t="s">
        <v>4</v>
      </c>
      <c r="C1580" s="3" t="s">
        <v>8</v>
      </c>
      <c r="D1580" s="3" t="s">
        <v>1316</v>
      </c>
      <c r="E1580" s="14">
        <v>439.97749182728512</v>
      </c>
      <c r="F1580" s="4">
        <f>Tabella3[[#This Row],[Comunicazioni
'[N']]]/704223</f>
        <v>6.247701251269628E-4</v>
      </c>
      <c r="G1580" s="2"/>
      <c r="H1580" s="4">
        <f>Tabella3[[#This Row],[PESO Comunicazioni 
'[%']]]*Tabella3[[#This Row],[Copertura 
'[No = 0 ; SI = 1']]]</f>
        <v>0</v>
      </c>
    </row>
    <row r="1581" spans="1:8" x14ac:dyDescent="0.35">
      <c r="A1581" s="3" t="s">
        <v>1334</v>
      </c>
      <c r="B1581" s="3" t="s">
        <v>4</v>
      </c>
      <c r="C1581" s="3" t="s">
        <v>8</v>
      </c>
      <c r="D1581" s="3" t="s">
        <v>1316</v>
      </c>
      <c r="E1581" s="14">
        <v>82.381618032884063</v>
      </c>
      <c r="F1581" s="4">
        <f>Tabella3[[#This Row],[Comunicazioni
'[N']]]/704223</f>
        <v>1.1698228832753838E-4</v>
      </c>
      <c r="G1581" s="2"/>
      <c r="H1581" s="4">
        <f>Tabella3[[#This Row],[PESO Comunicazioni 
'[%']]]*Tabella3[[#This Row],[Copertura 
'[No = 0 ; SI = 1']]]</f>
        <v>0</v>
      </c>
    </row>
    <row r="1582" spans="1:8" x14ac:dyDescent="0.35">
      <c r="A1582" s="3" t="s">
        <v>1335</v>
      </c>
      <c r="B1582" s="3" t="s">
        <v>4</v>
      </c>
      <c r="C1582" s="3" t="s">
        <v>8</v>
      </c>
      <c r="D1582" s="3" t="s">
        <v>1316</v>
      </c>
      <c r="E1582" s="14">
        <v>420.09965552747769</v>
      </c>
      <c r="F1582" s="4">
        <f>Tabella3[[#This Row],[Comunicazioni
'[N']]]/704223</f>
        <v>5.9654350330431939E-4</v>
      </c>
      <c r="G1582" s="2"/>
      <c r="H1582" s="4">
        <f>Tabella3[[#This Row],[PESO Comunicazioni 
'[%']]]*Tabella3[[#This Row],[Copertura 
'[No = 0 ; SI = 1']]]</f>
        <v>0</v>
      </c>
    </row>
    <row r="1583" spans="1:8" x14ac:dyDescent="0.35">
      <c r="A1583" s="3" t="s">
        <v>1336</v>
      </c>
      <c r="B1583" s="3" t="s">
        <v>4</v>
      </c>
      <c r="C1583" s="3" t="s">
        <v>8</v>
      </c>
      <c r="D1583" s="3" t="s">
        <v>1316</v>
      </c>
      <c r="E1583" s="14">
        <v>467.91262824411228</v>
      </c>
      <c r="F1583" s="4">
        <f>Tabella3[[#This Row],[Comunicazioni
'[N']]]/704223</f>
        <v>6.6443815133006485E-4</v>
      </c>
      <c r="G1583" s="2"/>
      <c r="H1583" s="4">
        <f>Tabella3[[#This Row],[PESO Comunicazioni 
'[%']]]*Tabella3[[#This Row],[Copertura 
'[No = 0 ; SI = 1']]]</f>
        <v>0</v>
      </c>
    </row>
    <row r="1584" spans="1:8" x14ac:dyDescent="0.35">
      <c r="A1584" s="3" t="s">
        <v>1337</v>
      </c>
      <c r="B1584" s="3" t="s">
        <v>4</v>
      </c>
      <c r="C1584" s="3" t="s">
        <v>8</v>
      </c>
      <c r="D1584" s="3" t="s">
        <v>1316</v>
      </c>
      <c r="E1584" s="14">
        <v>58.942699882980335</v>
      </c>
      <c r="F1584" s="4">
        <f>Tabella3[[#This Row],[Comunicazioni
'[N']]]/704223</f>
        <v>8.3698913388202797E-5</v>
      </c>
      <c r="G1584" s="2"/>
      <c r="H1584" s="4">
        <f>Tabella3[[#This Row],[PESO Comunicazioni 
'[%']]]*Tabella3[[#This Row],[Copertura 
'[No = 0 ; SI = 1']]]</f>
        <v>0</v>
      </c>
    </row>
    <row r="1585" spans="1:8" x14ac:dyDescent="0.35">
      <c r="A1585" s="3" t="s">
        <v>1338</v>
      </c>
      <c r="B1585" s="3" t="s">
        <v>4</v>
      </c>
      <c r="C1585" s="3" t="s">
        <v>8</v>
      </c>
      <c r="D1585" s="3" t="s">
        <v>1316</v>
      </c>
      <c r="E1585" s="14">
        <v>292.33793215494018</v>
      </c>
      <c r="F1585" s="4">
        <f>Tabella3[[#This Row],[Comunicazioni
'[N']]]/704223</f>
        <v>4.1512125016499062E-4</v>
      </c>
      <c r="G1585" s="2"/>
      <c r="H1585" s="4">
        <f>Tabella3[[#This Row],[PESO Comunicazioni 
'[%']]]*Tabella3[[#This Row],[Copertura 
'[No = 0 ; SI = 1']]]</f>
        <v>0</v>
      </c>
    </row>
    <row r="1586" spans="1:8" x14ac:dyDescent="0.35">
      <c r="A1586" s="3" t="s">
        <v>1339</v>
      </c>
      <c r="B1586" s="3" t="s">
        <v>4</v>
      </c>
      <c r="C1586" s="3" t="s">
        <v>8</v>
      </c>
      <c r="D1586" s="3" t="s">
        <v>1316</v>
      </c>
      <c r="E1586" s="14">
        <v>71.006050772922578</v>
      </c>
      <c r="F1586" s="4">
        <f>Tabella3[[#This Row],[Comunicazioni
'[N']]]/704223</f>
        <v>1.0082892886617247E-4</v>
      </c>
      <c r="G1586" s="2"/>
      <c r="H1586" s="4">
        <f>Tabella3[[#This Row],[PESO Comunicazioni 
'[%']]]*Tabella3[[#This Row],[Copertura 
'[No = 0 ; SI = 1']]]</f>
        <v>0</v>
      </c>
    </row>
    <row r="1587" spans="1:8" x14ac:dyDescent="0.35">
      <c r="A1587" s="3" t="s">
        <v>1340</v>
      </c>
      <c r="B1587" s="3" t="s">
        <v>4</v>
      </c>
      <c r="C1587" s="3" t="s">
        <v>8</v>
      </c>
      <c r="D1587" s="3" t="s">
        <v>1316</v>
      </c>
      <c r="E1587" s="14">
        <v>342.9035520847284</v>
      </c>
      <c r="F1587" s="4">
        <f>Tabella3[[#This Row],[Comunicazioni
'[N']]]/704223</f>
        <v>4.8692467028871311E-4</v>
      </c>
      <c r="G1587" s="2"/>
      <c r="H1587" s="4">
        <f>Tabella3[[#This Row],[PESO Comunicazioni 
'[%']]]*Tabella3[[#This Row],[Copertura 
'[No = 0 ; SI = 1']]]</f>
        <v>0</v>
      </c>
    </row>
    <row r="1588" spans="1:8" x14ac:dyDescent="0.35">
      <c r="A1588" s="3" t="s">
        <v>1341</v>
      </c>
      <c r="B1588" s="3" t="s">
        <v>4</v>
      </c>
      <c r="C1588" s="3" t="s">
        <v>8</v>
      </c>
      <c r="D1588" s="3" t="s">
        <v>1316</v>
      </c>
      <c r="E1588" s="14">
        <v>671.06050772922572</v>
      </c>
      <c r="F1588" s="4">
        <f>Tabella3[[#This Row],[Comunicazioni
'[N']]]/704223</f>
        <v>9.5290910369190689E-4</v>
      </c>
      <c r="G1588" s="2"/>
      <c r="H1588" s="4">
        <f>Tabella3[[#This Row],[PESO Comunicazioni 
'[%']]]*Tabella3[[#This Row],[Copertura 
'[No = 0 ; SI = 1']]]</f>
        <v>0</v>
      </c>
    </row>
    <row r="1589" spans="1:8" x14ac:dyDescent="0.35">
      <c r="A1589" s="3" t="s">
        <v>1342</v>
      </c>
      <c r="B1589" s="3" t="s">
        <v>4</v>
      </c>
      <c r="C1589" s="3" t="s">
        <v>8</v>
      </c>
      <c r="D1589" s="3" t="s">
        <v>1316</v>
      </c>
      <c r="E1589" s="14">
        <v>253.27306857176728</v>
      </c>
      <c r="F1589" s="4">
        <f>Tabella3[[#This Row],[Comunicazioni
'[N']]]/704223</f>
        <v>3.5964895859943129E-4</v>
      </c>
      <c r="G1589" s="2"/>
      <c r="H1589" s="4">
        <f>Tabella3[[#This Row],[PESO Comunicazioni 
'[%']]]*Tabella3[[#This Row],[Copertura 
'[No = 0 ; SI = 1']]]</f>
        <v>0</v>
      </c>
    </row>
    <row r="1590" spans="1:8" x14ac:dyDescent="0.35">
      <c r="A1590" s="3" t="s">
        <v>1343</v>
      </c>
      <c r="B1590" s="3" t="s">
        <v>4</v>
      </c>
      <c r="C1590" s="3" t="s">
        <v>8</v>
      </c>
      <c r="D1590" s="3" t="s">
        <v>1316</v>
      </c>
      <c r="E1590" s="14">
        <v>1037.5990814066072</v>
      </c>
      <c r="F1590" s="4">
        <f>Tabella3[[#This Row],[Comunicazioni
'[N']]]/704223</f>
        <v>1.4733956167387421E-3</v>
      </c>
      <c r="G1590" s="2"/>
      <c r="H1590" s="4">
        <f>Tabella3[[#This Row],[PESO Comunicazioni 
'[%']]]*Tabella3[[#This Row],[Copertura 
'[No = 0 ; SI = 1']]]</f>
        <v>0</v>
      </c>
    </row>
    <row r="1591" spans="1:8" x14ac:dyDescent="0.35">
      <c r="A1591" s="3" t="s">
        <v>1344</v>
      </c>
      <c r="B1591" s="3" t="s">
        <v>4</v>
      </c>
      <c r="C1591" s="3" t="s">
        <v>8</v>
      </c>
      <c r="D1591" s="3" t="s">
        <v>1316</v>
      </c>
      <c r="E1591" s="14">
        <v>114.44648161605694</v>
      </c>
      <c r="F1591" s="4">
        <f>Tabella3[[#This Row],[Comunicazioni
'[N']]]/704223</f>
        <v>1.6251454669338682E-4</v>
      </c>
      <c r="G1591" s="2"/>
      <c r="H1591" s="4">
        <f>Tabella3[[#This Row],[PESO Comunicazioni 
'[%']]]*Tabella3[[#This Row],[Copertura 
'[No = 0 ; SI = 1']]]</f>
        <v>0</v>
      </c>
    </row>
    <row r="1592" spans="1:8" x14ac:dyDescent="0.35">
      <c r="A1592" s="3" t="s">
        <v>1345</v>
      </c>
      <c r="B1592" s="3" t="s">
        <v>4</v>
      </c>
      <c r="C1592" s="3" t="s">
        <v>8</v>
      </c>
      <c r="D1592" s="3" t="s">
        <v>1316</v>
      </c>
      <c r="E1592" s="14">
        <v>63.505294426307252</v>
      </c>
      <c r="F1592" s="4">
        <f>Tabella3[[#This Row],[Comunicazioni
'[N']]]/704223</f>
        <v>9.0177819279272693E-5</v>
      </c>
      <c r="G1592" s="2"/>
      <c r="H1592" s="4">
        <f>Tabella3[[#This Row],[PESO Comunicazioni 
'[%']]]*Tabella3[[#This Row],[Copertura 
'[No = 0 ; SI = 1']]]</f>
        <v>0</v>
      </c>
    </row>
    <row r="1593" spans="1:8" x14ac:dyDescent="0.35">
      <c r="A1593" s="3" t="s">
        <v>1346</v>
      </c>
      <c r="B1593" s="3" t="s">
        <v>4</v>
      </c>
      <c r="C1593" s="3" t="s">
        <v>8</v>
      </c>
      <c r="D1593" s="3" t="s">
        <v>1316</v>
      </c>
      <c r="E1593" s="14">
        <v>17.001512693230644</v>
      </c>
      <c r="F1593" s="4">
        <f>Tabella3[[#This Row],[Comunicazioni
'[N']]]/704223</f>
        <v>2.4142228659431237E-5</v>
      </c>
      <c r="G1593" s="2"/>
      <c r="H1593" s="4">
        <f>Tabella3[[#This Row],[PESO Comunicazioni 
'[%']]]*Tabella3[[#This Row],[Copertura 
'[No = 0 ; SI = 1']]]</f>
        <v>0</v>
      </c>
    </row>
    <row r="1594" spans="1:8" x14ac:dyDescent="0.35">
      <c r="A1594" s="3" t="s">
        <v>1347</v>
      </c>
      <c r="B1594" s="3" t="s">
        <v>4</v>
      </c>
      <c r="C1594" s="3" t="s">
        <v>8</v>
      </c>
      <c r="D1594" s="3" t="s">
        <v>1316</v>
      </c>
      <c r="E1594" s="14">
        <v>72.755672599614911</v>
      </c>
      <c r="F1594" s="4">
        <f>Tabella3[[#This Row],[Comunicazioni
'[N']]]/704223</f>
        <v>1.033134001582097E-4</v>
      </c>
      <c r="G1594" s="2"/>
      <c r="H1594" s="4">
        <f>Tabella3[[#This Row],[PESO Comunicazioni 
'[%']]]*Tabella3[[#This Row],[Copertura 
'[No = 0 ; SI = 1']]]</f>
        <v>0</v>
      </c>
    </row>
    <row r="1595" spans="1:8" x14ac:dyDescent="0.35">
      <c r="A1595" s="3" t="s">
        <v>1348</v>
      </c>
      <c r="B1595" s="3" t="s">
        <v>4</v>
      </c>
      <c r="C1595" s="3" t="s">
        <v>8</v>
      </c>
      <c r="D1595" s="3" t="s">
        <v>1316</v>
      </c>
      <c r="E1595" s="14">
        <v>97.321292529403109</v>
      </c>
      <c r="F1595" s="4">
        <f>Tabella3[[#This Row],[Comunicazioni
'[N']]]/704223</f>
        <v>1.381966969687203E-4</v>
      </c>
      <c r="G1595" s="2"/>
      <c r="H1595" s="4">
        <f>Tabella3[[#This Row],[PESO Comunicazioni 
'[%']]]*Tabella3[[#This Row],[Copertura 
'[No = 0 ; SI = 1']]]</f>
        <v>0</v>
      </c>
    </row>
    <row r="1596" spans="1:8" x14ac:dyDescent="0.35">
      <c r="A1596" s="3" t="s">
        <v>1349</v>
      </c>
      <c r="B1596" s="3" t="s">
        <v>4</v>
      </c>
      <c r="C1596" s="3" t="s">
        <v>8</v>
      </c>
      <c r="D1596" s="3" t="s">
        <v>1316</v>
      </c>
      <c r="E1596" s="14">
        <v>113.07242704932609</v>
      </c>
      <c r="F1596" s="4">
        <f>Tabella3[[#This Row],[Comunicazioni
'[N']]]/704223</f>
        <v>1.6056338269174124E-4</v>
      </c>
      <c r="G1596" s="2"/>
      <c r="H1596" s="4">
        <f>Tabella3[[#This Row],[PESO Comunicazioni 
'[%']]]*Tabella3[[#This Row],[Copertura 
'[No = 0 ; SI = 1']]]</f>
        <v>0</v>
      </c>
    </row>
    <row r="1597" spans="1:8" x14ac:dyDescent="0.35">
      <c r="A1597" s="3" t="s">
        <v>1350</v>
      </c>
      <c r="B1597" s="3" t="s">
        <v>4</v>
      </c>
      <c r="C1597" s="3" t="s">
        <v>8</v>
      </c>
      <c r="D1597" s="3" t="s">
        <v>1316</v>
      </c>
      <c r="E1597" s="14">
        <v>40.128214473115122</v>
      </c>
      <c r="F1597" s="4">
        <f>Tabella3[[#This Row],[Comunicazioni
'[N']]]/704223</f>
        <v>5.6982254872554747E-5</v>
      </c>
      <c r="G1597" s="2"/>
      <c r="H1597" s="4">
        <f>Tabella3[[#This Row],[PESO Comunicazioni 
'[%']]]*Tabella3[[#This Row],[Copertura 
'[No = 0 ; SI = 1']]]</f>
        <v>0</v>
      </c>
    </row>
    <row r="1598" spans="1:8" x14ac:dyDescent="0.35">
      <c r="A1598" s="3" t="s">
        <v>1351</v>
      </c>
      <c r="B1598" s="3" t="s">
        <v>4</v>
      </c>
      <c r="C1598" s="3" t="s">
        <v>8</v>
      </c>
      <c r="D1598" s="3" t="s">
        <v>1316</v>
      </c>
      <c r="E1598" s="14">
        <v>38.690809016442032</v>
      </c>
      <c r="F1598" s="4">
        <f>Tabella3[[#This Row],[Comunicazioni
'[N']]]/704223</f>
        <v>5.4941132306729586E-5</v>
      </c>
      <c r="G1598" s="2"/>
      <c r="H1598" s="4">
        <f>Tabella3[[#This Row],[PESO Comunicazioni 
'[%']]]*Tabella3[[#This Row],[Copertura 
'[No = 0 ; SI = 1']]]</f>
        <v>0</v>
      </c>
    </row>
    <row r="1599" spans="1:8" x14ac:dyDescent="0.35">
      <c r="A1599" s="3" t="s">
        <v>1352</v>
      </c>
      <c r="B1599" s="3" t="s">
        <v>4</v>
      </c>
      <c r="C1599" s="3" t="s">
        <v>8</v>
      </c>
      <c r="D1599" s="3" t="s">
        <v>1316</v>
      </c>
      <c r="E1599" s="14">
        <v>145.51285789246049</v>
      </c>
      <c r="F1599" s="4">
        <f>Tabella3[[#This Row],[Comunicazioni
'[N']]]/704223</f>
        <v>2.0662894834798138E-4</v>
      </c>
      <c r="G1599" s="2"/>
      <c r="H1599" s="4">
        <f>Tabella3[[#This Row],[PESO Comunicazioni 
'[%']]]*Tabella3[[#This Row],[Copertura 
'[No = 0 ; SI = 1']]]</f>
        <v>0</v>
      </c>
    </row>
    <row r="1600" spans="1:8" x14ac:dyDescent="0.35">
      <c r="A1600" s="3" t="s">
        <v>1353</v>
      </c>
      <c r="B1600" s="3" t="s">
        <v>4</v>
      </c>
      <c r="C1600" s="3" t="s">
        <v>8</v>
      </c>
      <c r="D1600" s="3" t="s">
        <v>1316</v>
      </c>
      <c r="E1600" s="14">
        <v>89.444968922826291</v>
      </c>
      <c r="F1600" s="4">
        <f>Tabella3[[#This Row],[Comunicazioni
'[N']]]/704223</f>
        <v>1.2701228009142883E-4</v>
      </c>
      <c r="G1600" s="2"/>
      <c r="H1600" s="4">
        <f>Tabella3[[#This Row],[PESO Comunicazioni 
'[%']]]*Tabella3[[#This Row],[Copertura 
'[No = 0 ; SI = 1']]]</f>
        <v>0</v>
      </c>
    </row>
    <row r="1601" spans="1:8" x14ac:dyDescent="0.35">
      <c r="A1601" s="3" t="s">
        <v>1355</v>
      </c>
      <c r="B1601" s="3" t="s">
        <v>4</v>
      </c>
      <c r="C1601" s="3" t="s">
        <v>8</v>
      </c>
      <c r="D1601" s="3" t="s">
        <v>1356</v>
      </c>
      <c r="E1601" s="14">
        <v>15.313729063249898</v>
      </c>
      <c r="F1601" s="4">
        <f>Tabella3[[#This Row],[Comunicazioni
'[N']]]/704223</f>
        <v>2.174556790001164E-5</v>
      </c>
      <c r="G1601" s="2"/>
      <c r="H1601" s="4">
        <f>Tabella3[[#This Row],[PESO Comunicazioni 
'[%']]]*Tabella3[[#This Row],[Copertura 
'[No = 0 ; SI = 1']]]</f>
        <v>0</v>
      </c>
    </row>
    <row r="1602" spans="1:8" x14ac:dyDescent="0.35">
      <c r="A1602" s="3" t="s">
        <v>1357</v>
      </c>
      <c r="B1602" s="3" t="s">
        <v>4</v>
      </c>
      <c r="C1602" s="3" t="s">
        <v>8</v>
      </c>
      <c r="D1602" s="3" t="s">
        <v>1356</v>
      </c>
      <c r="E1602" s="14">
        <v>67.505294426307245</v>
      </c>
      <c r="F1602" s="4">
        <f>Tabella3[[#This Row],[Comunicazioni
'[N']]]/704223</f>
        <v>9.5857838250536042E-5</v>
      </c>
      <c r="G1602" s="2"/>
      <c r="H1602" s="4">
        <f>Tabella3[[#This Row],[PESO Comunicazioni 
'[%']]]*Tabella3[[#This Row],[Copertura 
'[No = 0 ; SI = 1']]]</f>
        <v>0</v>
      </c>
    </row>
    <row r="1603" spans="1:8" x14ac:dyDescent="0.35">
      <c r="A1603" s="3" t="s">
        <v>1358</v>
      </c>
      <c r="B1603" s="3" t="s">
        <v>4</v>
      </c>
      <c r="C1603" s="3" t="s">
        <v>8</v>
      </c>
      <c r="D1603" s="3" t="s">
        <v>1356</v>
      </c>
      <c r="E1603" s="14">
        <v>39.003025386461289</v>
      </c>
      <c r="F1603" s="4">
        <f>Tabella3[[#This Row],[Comunicazioni
'[N']]]/704223</f>
        <v>5.538448103294168E-5</v>
      </c>
      <c r="G1603" s="2"/>
      <c r="H1603" s="4">
        <f>Tabella3[[#This Row],[PESO Comunicazioni 
'[%']]]*Tabella3[[#This Row],[Copertura 
'[No = 0 ; SI = 1']]]</f>
        <v>0</v>
      </c>
    </row>
    <row r="1604" spans="1:8" x14ac:dyDescent="0.35">
      <c r="A1604" s="3" t="s">
        <v>1359</v>
      </c>
      <c r="B1604" s="3" t="s">
        <v>4</v>
      </c>
      <c r="C1604" s="3" t="s">
        <v>8</v>
      </c>
      <c r="D1604" s="3" t="s">
        <v>1356</v>
      </c>
      <c r="E1604" s="14">
        <v>34.627458126499796</v>
      </c>
      <c r="F1604" s="4">
        <f>Tabella3[[#This Row],[Comunicazioni
'[N']]]/704223</f>
        <v>4.9171154771286648E-5</v>
      </c>
      <c r="G1604" s="2"/>
      <c r="H1604" s="4">
        <f>Tabella3[[#This Row],[PESO Comunicazioni 
'[%']]]*Tabella3[[#This Row],[Copertura 
'[No = 0 ; SI = 1']]]</f>
        <v>0</v>
      </c>
    </row>
    <row r="1605" spans="1:8" x14ac:dyDescent="0.35">
      <c r="A1605" s="3" t="s">
        <v>1360</v>
      </c>
      <c r="B1605" s="3" t="s">
        <v>4</v>
      </c>
      <c r="C1605" s="3" t="s">
        <v>8</v>
      </c>
      <c r="D1605" s="3" t="s">
        <v>1356</v>
      </c>
      <c r="E1605" s="14">
        <v>68.129727166345759</v>
      </c>
      <c r="F1605" s="4">
        <f>Tabella3[[#This Row],[Comunicazioni
'[N']]]/704223</f>
        <v>9.674453570296023E-5</v>
      </c>
      <c r="G1605" s="2"/>
      <c r="H1605" s="4">
        <f>Tabella3[[#This Row],[PESO Comunicazioni 
'[%']]]*Tabella3[[#This Row],[Copertura 
'[No = 0 ; SI = 1']]]</f>
        <v>0</v>
      </c>
    </row>
    <row r="1606" spans="1:8" x14ac:dyDescent="0.35">
      <c r="A1606" s="3" t="s">
        <v>1361</v>
      </c>
      <c r="B1606" s="3" t="s">
        <v>4</v>
      </c>
      <c r="C1606" s="3" t="s">
        <v>8</v>
      </c>
      <c r="D1606" s="3" t="s">
        <v>1356</v>
      </c>
      <c r="E1606" s="14">
        <v>28.190052669826713</v>
      </c>
      <c r="F1606" s="4">
        <f>Tabella3[[#This Row],[Comunicazioni
'[N']]]/704223</f>
        <v>4.0030008491382295E-5</v>
      </c>
      <c r="G1606" s="2"/>
      <c r="H1606" s="4">
        <f>Tabella3[[#This Row],[PESO Comunicazioni 
'[%']]]*Tabella3[[#This Row],[Copertura 
'[No = 0 ; SI = 1']]]</f>
        <v>0</v>
      </c>
    </row>
    <row r="1607" spans="1:8" x14ac:dyDescent="0.35">
      <c r="A1607" s="3" t="s">
        <v>1362</v>
      </c>
      <c r="B1607" s="3" t="s">
        <v>4</v>
      </c>
      <c r="C1607" s="3" t="s">
        <v>8</v>
      </c>
      <c r="D1607" s="3" t="s">
        <v>1356</v>
      </c>
      <c r="E1607" s="14">
        <v>7.8129727166345759</v>
      </c>
      <c r="F1607" s="4">
        <f>Tabella3[[#This Row],[Comunicazioni
'[N']]]/704223</f>
        <v>1.1094458313111864E-5</v>
      </c>
      <c r="G1607" s="2"/>
      <c r="H1607" s="4">
        <f>Tabella3[[#This Row],[PESO Comunicazioni 
'[%']]]*Tabella3[[#This Row],[Copertura 
'[No = 0 ; SI = 1']]]</f>
        <v>0</v>
      </c>
    </row>
    <row r="1608" spans="1:8" x14ac:dyDescent="0.35">
      <c r="A1608" s="3" t="s">
        <v>1363</v>
      </c>
      <c r="B1608" s="3" t="s">
        <v>4</v>
      </c>
      <c r="C1608" s="3" t="s">
        <v>8</v>
      </c>
      <c r="D1608" s="3" t="s">
        <v>1356</v>
      </c>
      <c r="E1608" s="14">
        <v>20.689296323211387</v>
      </c>
      <c r="F1608" s="4">
        <f>Tabella3[[#This Row],[Comunicazioni
'[N']]]/704223</f>
        <v>2.9378898904482512E-5</v>
      </c>
      <c r="G1608" s="2"/>
      <c r="H1608" s="4">
        <f>Tabella3[[#This Row],[PESO Comunicazioni 
'[%']]]*Tabella3[[#This Row],[Copertura 
'[No = 0 ; SI = 1']]]</f>
        <v>0</v>
      </c>
    </row>
    <row r="1609" spans="1:8" x14ac:dyDescent="0.35">
      <c r="A1609" s="3" t="s">
        <v>1364</v>
      </c>
      <c r="B1609" s="3" t="s">
        <v>4</v>
      </c>
      <c r="C1609" s="3" t="s">
        <v>8</v>
      </c>
      <c r="D1609" s="3" t="s">
        <v>1356</v>
      </c>
      <c r="E1609" s="14">
        <v>25.627458126499796</v>
      </c>
      <c r="F1609" s="4">
        <f>Tabella3[[#This Row],[Comunicazioni
'[N']]]/704223</f>
        <v>3.639111208594408E-5</v>
      </c>
      <c r="G1609" s="2"/>
      <c r="H1609" s="4">
        <f>Tabella3[[#This Row],[PESO Comunicazioni 
'[%']]]*Tabella3[[#This Row],[Copertura 
'[No = 0 ; SI = 1']]]</f>
        <v>0</v>
      </c>
    </row>
    <row r="1610" spans="1:8" x14ac:dyDescent="0.35">
      <c r="A1610" s="3" t="s">
        <v>1365</v>
      </c>
      <c r="B1610" s="3" t="s">
        <v>4</v>
      </c>
      <c r="C1610" s="3" t="s">
        <v>8</v>
      </c>
      <c r="D1610" s="3" t="s">
        <v>1356</v>
      </c>
      <c r="E1610" s="14">
        <v>5.2503781733076611</v>
      </c>
      <c r="F1610" s="4">
        <f>Tabella3[[#This Row],[Comunicazioni
'[N']]]/704223</f>
        <v>7.4555619076736506E-6</v>
      </c>
      <c r="G1610" s="2"/>
      <c r="H1610" s="4">
        <f>Tabella3[[#This Row],[PESO Comunicazioni 
'[%']]]*Tabella3[[#This Row],[Copertura 
'[No = 0 ; SI = 1']]]</f>
        <v>0</v>
      </c>
    </row>
    <row r="1611" spans="1:8" x14ac:dyDescent="0.35">
      <c r="A1611" s="3" t="s">
        <v>1366</v>
      </c>
      <c r="B1611" s="3" t="s">
        <v>4</v>
      </c>
      <c r="C1611" s="3" t="s">
        <v>8</v>
      </c>
      <c r="D1611" s="3" t="s">
        <v>1356</v>
      </c>
      <c r="E1611" s="14">
        <v>5.2503781733076611</v>
      </c>
      <c r="F1611" s="4">
        <f>Tabella3[[#This Row],[Comunicazioni
'[N']]]/704223</f>
        <v>7.4555619076736506E-6</v>
      </c>
      <c r="G1611" s="2"/>
      <c r="H1611" s="4">
        <f>Tabella3[[#This Row],[PESO Comunicazioni 
'[%']]]*Tabella3[[#This Row],[Copertura 
'[No = 0 ; SI = 1']]]</f>
        <v>0</v>
      </c>
    </row>
    <row r="1612" spans="1:8" x14ac:dyDescent="0.35">
      <c r="A1612" s="3" t="s">
        <v>1367</v>
      </c>
      <c r="B1612" s="3" t="s">
        <v>4</v>
      </c>
      <c r="C1612" s="3" t="s">
        <v>8</v>
      </c>
      <c r="D1612" s="3" t="s">
        <v>1356</v>
      </c>
      <c r="E1612" s="14">
        <v>17.438918149903728</v>
      </c>
      <c r="F1612" s="4">
        <f>Tabella3[[#This Row],[Comunicazioni
'[N']]]/704223</f>
        <v>2.4763346482440544E-5</v>
      </c>
      <c r="G1612" s="2"/>
      <c r="H1612" s="4">
        <f>Tabella3[[#This Row],[PESO Comunicazioni 
'[%']]]*Tabella3[[#This Row],[Copertura 
'[No = 0 ; SI = 1']]]</f>
        <v>0</v>
      </c>
    </row>
    <row r="1613" spans="1:8" x14ac:dyDescent="0.35">
      <c r="A1613" s="3" t="s">
        <v>1368</v>
      </c>
      <c r="B1613" s="3" t="s">
        <v>4</v>
      </c>
      <c r="C1613" s="3" t="s">
        <v>8</v>
      </c>
      <c r="D1613" s="3" t="s">
        <v>1356</v>
      </c>
      <c r="E1613" s="14">
        <v>17.313729063249898</v>
      </c>
      <c r="F1613" s="4">
        <f>Tabella3[[#This Row],[Comunicazioni
'[N']]]/704223</f>
        <v>2.4585577385643324E-5</v>
      </c>
      <c r="G1613" s="2"/>
      <c r="H1613" s="4">
        <f>Tabella3[[#This Row],[PESO Comunicazioni 
'[%']]]*Tabella3[[#This Row],[Copertura 
'[No = 0 ; SI = 1']]]</f>
        <v>0</v>
      </c>
    </row>
    <row r="1614" spans="1:8" x14ac:dyDescent="0.35">
      <c r="A1614" s="3" t="s">
        <v>1369</v>
      </c>
      <c r="B1614" s="3" t="s">
        <v>4</v>
      </c>
      <c r="C1614" s="3" t="s">
        <v>8</v>
      </c>
      <c r="D1614" s="3" t="s">
        <v>1356</v>
      </c>
      <c r="E1614" s="14">
        <v>29.251890866538304</v>
      </c>
      <c r="F1614" s="4">
        <f>Tabella3[[#This Row],[Comunicazioni
'[N']]]/704223</f>
        <v>4.1537823766815773E-5</v>
      </c>
      <c r="G1614" s="2"/>
      <c r="H1614" s="4">
        <f>Tabella3[[#This Row],[PESO Comunicazioni 
'[%']]]*Tabella3[[#This Row],[Copertura 
'[No = 0 ; SI = 1']]]</f>
        <v>0</v>
      </c>
    </row>
    <row r="1615" spans="1:8" x14ac:dyDescent="0.35">
      <c r="A1615" s="3" t="s">
        <v>1370</v>
      </c>
      <c r="B1615" s="3" t="s">
        <v>4</v>
      </c>
      <c r="C1615" s="3" t="s">
        <v>8</v>
      </c>
      <c r="D1615" s="3" t="s">
        <v>1356</v>
      </c>
      <c r="E1615" s="14">
        <v>15.313729063249898</v>
      </c>
      <c r="F1615" s="4">
        <f>Tabella3[[#This Row],[Comunicazioni
'[N']]]/704223</f>
        <v>2.174556790001164E-5</v>
      </c>
      <c r="G1615" s="2"/>
      <c r="H1615" s="4">
        <f>Tabella3[[#This Row],[PESO Comunicazioni 
'[%']]]*Tabella3[[#This Row],[Copertura 
'[No = 0 ; SI = 1']]]</f>
        <v>0</v>
      </c>
    </row>
    <row r="1616" spans="1:8" x14ac:dyDescent="0.35">
      <c r="A1616" s="3" t="s">
        <v>1371</v>
      </c>
      <c r="B1616" s="3" t="s">
        <v>4</v>
      </c>
      <c r="C1616" s="3" t="s">
        <v>8</v>
      </c>
      <c r="D1616" s="3" t="s">
        <v>1356</v>
      </c>
      <c r="E1616" s="14">
        <v>108.3831307261147</v>
      </c>
      <c r="F1616" s="4">
        <f>Tabella3[[#This Row],[Comunicazioni
'[N']]]/704223</f>
        <v>1.5390455967231219E-4</v>
      </c>
      <c r="G1616" s="2"/>
      <c r="H1616" s="4">
        <f>Tabella3[[#This Row],[PESO Comunicazioni 
'[%']]]*Tabella3[[#This Row],[Copertura 
'[No = 0 ; SI = 1']]]</f>
        <v>0</v>
      </c>
    </row>
    <row r="1617" spans="1:8" x14ac:dyDescent="0.35">
      <c r="A1617" s="3" t="s">
        <v>1372</v>
      </c>
      <c r="B1617" s="3" t="s">
        <v>4</v>
      </c>
      <c r="C1617" s="3" t="s">
        <v>8</v>
      </c>
      <c r="D1617" s="3" t="s">
        <v>1356</v>
      </c>
      <c r="E1617" s="14">
        <v>61.129727166345759</v>
      </c>
      <c r="F1617" s="4">
        <f>Tabella3[[#This Row],[Comunicazioni
'[N']]]/704223</f>
        <v>8.6804502503249343E-5</v>
      </c>
      <c r="G1617" s="2"/>
      <c r="H1617" s="4">
        <f>Tabella3[[#This Row],[PESO Comunicazioni 
'[%']]]*Tabella3[[#This Row],[Copertura 
'[No = 0 ; SI = 1']]]</f>
        <v>0</v>
      </c>
    </row>
    <row r="1618" spans="1:8" x14ac:dyDescent="0.35">
      <c r="A1618" s="3" t="s">
        <v>1373</v>
      </c>
      <c r="B1618" s="3" t="s">
        <v>4</v>
      </c>
      <c r="C1618" s="3" t="s">
        <v>8</v>
      </c>
      <c r="D1618" s="3" t="s">
        <v>1356</v>
      </c>
      <c r="E1618" s="14">
        <v>23.81448540986522</v>
      </c>
      <c r="F1618" s="4">
        <f>Tabella3[[#This Row],[Comunicazioni
'[N']]]/704223</f>
        <v>3.3816682229727263E-5</v>
      </c>
      <c r="G1618" s="2"/>
      <c r="H1618" s="4">
        <f>Tabella3[[#This Row],[PESO Comunicazioni 
'[%']]]*Tabella3[[#This Row],[Copertura 
'[No = 0 ; SI = 1']]]</f>
        <v>0</v>
      </c>
    </row>
    <row r="1619" spans="1:8" x14ac:dyDescent="0.35">
      <c r="A1619" s="3" t="s">
        <v>1374</v>
      </c>
      <c r="B1619" s="3" t="s">
        <v>4</v>
      </c>
      <c r="C1619" s="3" t="s">
        <v>8</v>
      </c>
      <c r="D1619" s="3" t="s">
        <v>1356</v>
      </c>
      <c r="E1619" s="14">
        <v>1.6877836299807456</v>
      </c>
      <c r="F1619" s="4">
        <f>Tabella3[[#This Row],[Comunicazioni
'[N']]]/704223</f>
        <v>2.3966607594195951E-6</v>
      </c>
      <c r="G1619" s="2"/>
      <c r="H1619" s="4">
        <f>Tabella3[[#This Row],[PESO Comunicazioni 
'[%']]]*Tabella3[[#This Row],[Copertura 
'[No = 0 ; SI = 1']]]</f>
        <v>0</v>
      </c>
    </row>
    <row r="1620" spans="1:8" x14ac:dyDescent="0.35">
      <c r="A1620" s="3" t="s">
        <v>1375</v>
      </c>
      <c r="B1620" s="3" t="s">
        <v>4</v>
      </c>
      <c r="C1620" s="3" t="s">
        <v>8</v>
      </c>
      <c r="D1620" s="3" t="s">
        <v>1356</v>
      </c>
      <c r="E1620" s="14">
        <v>8.5007563466153222</v>
      </c>
      <c r="F1620" s="4">
        <f>Tabella3[[#This Row],[Comunicazioni
'[N']]]/704223</f>
        <v>1.2071114329715618E-5</v>
      </c>
      <c r="G1620" s="2"/>
      <c r="H1620" s="4">
        <f>Tabella3[[#This Row],[PESO Comunicazioni 
'[%']]]*Tabella3[[#This Row],[Copertura 
'[No = 0 ; SI = 1']]]</f>
        <v>0</v>
      </c>
    </row>
    <row r="1621" spans="1:8" x14ac:dyDescent="0.35">
      <c r="A1621" s="3" t="s">
        <v>1376</v>
      </c>
      <c r="B1621" s="3" t="s">
        <v>4</v>
      </c>
      <c r="C1621" s="3" t="s">
        <v>8</v>
      </c>
      <c r="D1621" s="3" t="s">
        <v>1356</v>
      </c>
      <c r="E1621" s="14">
        <v>9.0015126932306426</v>
      </c>
      <c r="F1621" s="4">
        <f>Tabella3[[#This Row],[Comunicazioni
'[N']]]/704223</f>
        <v>1.2782190716904508E-5</v>
      </c>
      <c r="G1621" s="2"/>
      <c r="H1621" s="4">
        <f>Tabella3[[#This Row],[PESO Comunicazioni 
'[%']]]*Tabella3[[#This Row],[Copertura 
'[No = 0 ; SI = 1']]]</f>
        <v>0</v>
      </c>
    </row>
    <row r="1622" spans="1:8" x14ac:dyDescent="0.35">
      <c r="A1622" s="3" t="s">
        <v>1377</v>
      </c>
      <c r="B1622" s="3" t="s">
        <v>4</v>
      </c>
      <c r="C1622" s="3" t="s">
        <v>8</v>
      </c>
      <c r="D1622" s="3" t="s">
        <v>1356</v>
      </c>
      <c r="E1622" s="14">
        <v>2.2503781733076607</v>
      </c>
      <c r="F1622" s="4">
        <f>Tabella3[[#This Row],[Comunicazioni
'[N']]]/704223</f>
        <v>3.1955476792261269E-6</v>
      </c>
      <c r="G1622" s="2"/>
      <c r="H1622" s="4">
        <f>Tabella3[[#This Row],[PESO Comunicazioni 
'[%']]]*Tabella3[[#This Row],[Copertura 
'[No = 0 ; SI = 1']]]</f>
        <v>0</v>
      </c>
    </row>
    <row r="1623" spans="1:8" x14ac:dyDescent="0.35">
      <c r="A1623" s="3" t="s">
        <v>1378</v>
      </c>
      <c r="B1623" s="3" t="s">
        <v>4</v>
      </c>
      <c r="C1623" s="3" t="s">
        <v>8</v>
      </c>
      <c r="D1623" s="3" t="s">
        <v>1356</v>
      </c>
      <c r="E1623" s="14">
        <v>162.45101969574887</v>
      </c>
      <c r="F1623" s="4">
        <f>Tabella3[[#This Row],[Comunicazioni
'[N']]]/704223</f>
        <v>2.3068121844323301E-4</v>
      </c>
      <c r="G1623" s="2"/>
      <c r="H1623" s="4">
        <f>Tabella3[[#This Row],[PESO Comunicazioni 
'[%']]]*Tabella3[[#This Row],[Copertura 
'[No = 0 ; SI = 1']]]</f>
        <v>0</v>
      </c>
    </row>
    <row r="1624" spans="1:8" x14ac:dyDescent="0.35">
      <c r="A1624" s="3" t="s">
        <v>1379</v>
      </c>
      <c r="B1624" s="3" t="s">
        <v>4</v>
      </c>
      <c r="C1624" s="3" t="s">
        <v>8</v>
      </c>
      <c r="D1624" s="3" t="s">
        <v>1356</v>
      </c>
      <c r="E1624" s="14">
        <v>23.001512693230644</v>
      </c>
      <c r="F1624" s="4">
        <f>Tabella3[[#This Row],[Comunicazioni
'[N']]]/704223</f>
        <v>3.2662257116326284E-5</v>
      </c>
      <c r="G1624" s="2"/>
      <c r="H1624" s="4">
        <f>Tabella3[[#This Row],[PESO Comunicazioni 
'[%']]]*Tabella3[[#This Row],[Copertura 
'[No = 0 ; SI = 1']]]</f>
        <v>0</v>
      </c>
    </row>
    <row r="1625" spans="1:8" x14ac:dyDescent="0.35">
      <c r="A1625" s="3" t="s">
        <v>1380</v>
      </c>
      <c r="B1625" s="3" t="s">
        <v>4</v>
      </c>
      <c r="C1625" s="3" t="s">
        <v>8</v>
      </c>
      <c r="D1625" s="3" t="s">
        <v>1356</v>
      </c>
      <c r="E1625" s="14">
        <v>56.066376276403524</v>
      </c>
      <c r="F1625" s="4">
        <f>Tabella3[[#This Row],[Comunicazioni
'[N']]]/704223</f>
        <v>7.9614520224990555E-5</v>
      </c>
      <c r="G1625" s="2"/>
      <c r="H1625" s="4">
        <f>Tabella3[[#This Row],[PESO Comunicazioni 
'[%']]]*Tabella3[[#This Row],[Copertura 
'[No = 0 ; SI = 1']]]</f>
        <v>0</v>
      </c>
    </row>
    <row r="1626" spans="1:8" x14ac:dyDescent="0.35">
      <c r="A1626" s="3" t="s">
        <v>1381</v>
      </c>
      <c r="B1626" s="3" t="s">
        <v>4</v>
      </c>
      <c r="C1626" s="3" t="s">
        <v>8</v>
      </c>
      <c r="D1626" s="3" t="s">
        <v>1356</v>
      </c>
      <c r="E1626" s="14">
        <v>31.877836299807456</v>
      </c>
      <c r="F1626" s="4">
        <f>Tabella3[[#This Row],[Comunicazioni
'[N']]]/704223</f>
        <v>4.526667873643357E-5</v>
      </c>
      <c r="G1626" s="2"/>
      <c r="H1626" s="4">
        <f>Tabella3[[#This Row],[PESO Comunicazioni 
'[%']]]*Tabella3[[#This Row],[Copertura 
'[No = 0 ; SI = 1']]]</f>
        <v>0</v>
      </c>
    </row>
    <row r="1627" spans="1:8" x14ac:dyDescent="0.35">
      <c r="A1627" s="3" t="s">
        <v>1382</v>
      </c>
      <c r="B1627" s="3" t="s">
        <v>4</v>
      </c>
      <c r="C1627" s="3" t="s">
        <v>8</v>
      </c>
      <c r="D1627" s="3" t="s">
        <v>1356</v>
      </c>
      <c r="E1627" s="14">
        <v>171.82961234217163</v>
      </c>
      <c r="F1627" s="4">
        <f>Tabella3[[#This Row],[Comunicazioni
'[N']]]/704223</f>
        <v>2.4399886448209107E-4</v>
      </c>
      <c r="G1627" s="2"/>
      <c r="H1627" s="4">
        <f>Tabella3[[#This Row],[PESO Comunicazioni 
'[%']]]*Tabella3[[#This Row],[Copertura 
'[No = 0 ; SI = 1']]]</f>
        <v>0</v>
      </c>
    </row>
    <row r="1628" spans="1:8" x14ac:dyDescent="0.35">
      <c r="A1628" s="3" t="s">
        <v>1383</v>
      </c>
      <c r="B1628" s="3" t="s">
        <v>4</v>
      </c>
      <c r="C1628" s="3" t="s">
        <v>8</v>
      </c>
      <c r="D1628" s="3" t="s">
        <v>1356</v>
      </c>
      <c r="E1628" s="14">
        <v>4.6877836299807454</v>
      </c>
      <c r="F1628" s="4">
        <f>Tabella3[[#This Row],[Comunicazioni
'[N']]]/704223</f>
        <v>6.6566749878671179E-6</v>
      </c>
      <c r="G1628" s="2"/>
      <c r="H1628" s="4">
        <f>Tabella3[[#This Row],[PESO Comunicazioni 
'[%']]]*Tabella3[[#This Row],[Copertura 
'[No = 0 ; SI = 1']]]</f>
        <v>0</v>
      </c>
    </row>
    <row r="1629" spans="1:8" x14ac:dyDescent="0.35">
      <c r="A1629" s="3" t="s">
        <v>1384</v>
      </c>
      <c r="B1629" s="3" t="s">
        <v>4</v>
      </c>
      <c r="C1629" s="3" t="s">
        <v>8</v>
      </c>
      <c r="D1629" s="3" t="s">
        <v>1356</v>
      </c>
      <c r="E1629" s="14">
        <v>2.2503781733076607</v>
      </c>
      <c r="F1629" s="4">
        <f>Tabella3[[#This Row],[Comunicazioni
'[N']]]/704223</f>
        <v>3.1955476792261269E-6</v>
      </c>
      <c r="G1629" s="2"/>
      <c r="H1629" s="4">
        <f>Tabella3[[#This Row],[PESO Comunicazioni 
'[%']]]*Tabella3[[#This Row],[Copertura 
'[No = 0 ; SI = 1']]]</f>
        <v>0</v>
      </c>
    </row>
    <row r="1630" spans="1:8" x14ac:dyDescent="0.35">
      <c r="A1630" s="3" t="s">
        <v>1385</v>
      </c>
      <c r="B1630" s="3" t="s">
        <v>4</v>
      </c>
      <c r="C1630" s="3" t="s">
        <v>8</v>
      </c>
      <c r="D1630" s="3" t="s">
        <v>1356</v>
      </c>
      <c r="E1630" s="14">
        <v>4.6877836299807454</v>
      </c>
      <c r="F1630" s="4">
        <f>Tabella3[[#This Row],[Comunicazioni
'[N']]]/704223</f>
        <v>6.6566749878671179E-6</v>
      </c>
      <c r="G1630" s="2"/>
      <c r="H1630" s="4">
        <f>Tabella3[[#This Row],[PESO Comunicazioni 
'[%']]]*Tabella3[[#This Row],[Copertura 
'[No = 0 ; SI = 1']]]</f>
        <v>0</v>
      </c>
    </row>
    <row r="1631" spans="1:8" x14ac:dyDescent="0.35">
      <c r="A1631" s="3" t="s">
        <v>1386</v>
      </c>
      <c r="B1631" s="3" t="s">
        <v>4</v>
      </c>
      <c r="C1631" s="3" t="s">
        <v>8</v>
      </c>
      <c r="D1631" s="3" t="s">
        <v>1356</v>
      </c>
      <c r="E1631" s="14">
        <v>273.02571578492098</v>
      </c>
      <c r="F1631" s="4">
        <f>Tabella3[[#This Row],[Comunicazioni
'[N']]]/704223</f>
        <v>3.8769781132527763E-4</v>
      </c>
      <c r="G1631" s="2"/>
      <c r="H1631" s="4">
        <f>Tabella3[[#This Row],[PESO Comunicazioni 
'[%']]]*Tabella3[[#This Row],[Copertura 
'[No = 0 ; SI = 1']]]</f>
        <v>0</v>
      </c>
    </row>
    <row r="1632" spans="1:8" x14ac:dyDescent="0.35">
      <c r="A1632" s="3" t="s">
        <v>1387</v>
      </c>
      <c r="B1632" s="3" t="s">
        <v>4</v>
      </c>
      <c r="C1632" s="3" t="s">
        <v>8</v>
      </c>
      <c r="D1632" s="3" t="s">
        <v>1356</v>
      </c>
      <c r="E1632" s="14">
        <v>675.55975138261033</v>
      </c>
      <c r="F1632" s="4">
        <f>Tabella3[[#This Row],[Comunicazioni
'[N']]]/704223</f>
        <v>9.5929805101879707E-4</v>
      </c>
      <c r="G1632" s="2"/>
      <c r="H1632" s="4">
        <f>Tabella3[[#This Row],[PESO Comunicazioni 
'[%']]]*Tabella3[[#This Row],[Copertura 
'[No = 0 ; SI = 1']]]</f>
        <v>0</v>
      </c>
    </row>
    <row r="1633" spans="1:8" x14ac:dyDescent="0.35">
      <c r="A1633" s="3" t="s">
        <v>1388</v>
      </c>
      <c r="B1633" s="3" t="s">
        <v>4</v>
      </c>
      <c r="C1633" s="3" t="s">
        <v>8</v>
      </c>
      <c r="D1633" s="3" t="s">
        <v>1356</v>
      </c>
      <c r="E1633" s="14">
        <v>4.2503781733076611</v>
      </c>
      <c r="F1633" s="4">
        <f>Tabella3[[#This Row],[Comunicazioni
'[N']]]/704223</f>
        <v>6.0355571648578092E-6</v>
      </c>
      <c r="G1633" s="2"/>
      <c r="H1633" s="4">
        <f>Tabella3[[#This Row],[PESO Comunicazioni 
'[%']]]*Tabella3[[#This Row],[Copertura 
'[No = 0 ; SI = 1']]]</f>
        <v>0</v>
      </c>
    </row>
    <row r="1634" spans="1:8" x14ac:dyDescent="0.35">
      <c r="A1634" s="3" t="s">
        <v>1389</v>
      </c>
      <c r="B1634" s="3" t="s">
        <v>4</v>
      </c>
      <c r="C1634" s="3" t="s">
        <v>8</v>
      </c>
      <c r="D1634" s="3" t="s">
        <v>1356</v>
      </c>
      <c r="E1634" s="14">
        <v>25.251890866538304</v>
      </c>
      <c r="F1634" s="4">
        <f>Tabella3[[#This Row],[Comunicazioni
'[N']]]/704223</f>
        <v>3.5857804795552411E-5</v>
      </c>
      <c r="G1634" s="2"/>
      <c r="H1634" s="4">
        <f>Tabella3[[#This Row],[PESO Comunicazioni 
'[%']]]*Tabella3[[#This Row],[Copertura 
'[No = 0 ; SI = 1']]]</f>
        <v>0</v>
      </c>
    </row>
    <row r="1635" spans="1:8" x14ac:dyDescent="0.35">
      <c r="A1635" s="3" t="s">
        <v>1390</v>
      </c>
      <c r="B1635" s="3" t="s">
        <v>4</v>
      </c>
      <c r="C1635" s="3" t="s">
        <v>8</v>
      </c>
      <c r="D1635" s="3" t="s">
        <v>1356</v>
      </c>
      <c r="E1635" s="14">
        <v>34.502269039845963</v>
      </c>
      <c r="F1635" s="4">
        <f>Tabella3[[#This Row],[Comunicazioni
'[N']]]/704223</f>
        <v>4.8993385674489419E-5</v>
      </c>
      <c r="G1635" s="2"/>
      <c r="H1635" s="4">
        <f>Tabella3[[#This Row],[PESO Comunicazioni 
'[%']]]*Tabella3[[#This Row],[Copertura 
'[No = 0 ; SI = 1']]]</f>
        <v>0</v>
      </c>
    </row>
    <row r="1636" spans="1:8" x14ac:dyDescent="0.35">
      <c r="A1636" s="3" t="s">
        <v>1391</v>
      </c>
      <c r="B1636" s="3" t="s">
        <v>4</v>
      </c>
      <c r="C1636" s="3" t="s">
        <v>8</v>
      </c>
      <c r="D1636" s="3" t="s">
        <v>1356</v>
      </c>
      <c r="E1636" s="14">
        <v>21.126701779884471</v>
      </c>
      <c r="F1636" s="4">
        <f>Tabella3[[#This Row],[Comunicazioni
'[N']]]/704223</f>
        <v>3.0000016727491819E-5</v>
      </c>
      <c r="G1636" s="2"/>
      <c r="H1636" s="4">
        <f>Tabella3[[#This Row],[PESO Comunicazioni 
'[%']]]*Tabella3[[#This Row],[Copertura 
'[No = 0 ; SI = 1']]]</f>
        <v>0</v>
      </c>
    </row>
    <row r="1637" spans="1:8" x14ac:dyDescent="0.35">
      <c r="A1637" s="3" t="s">
        <v>1392</v>
      </c>
      <c r="B1637" s="3" t="s">
        <v>4</v>
      </c>
      <c r="C1637" s="3" t="s">
        <v>8</v>
      </c>
      <c r="D1637" s="3" t="s">
        <v>1356</v>
      </c>
      <c r="E1637" s="14">
        <v>43.565619929788198</v>
      </c>
      <c r="F1637" s="4">
        <f>Tabella3[[#This Row],[Comunicazioni
'[N']]]/704223</f>
        <v>6.1863386924011562E-5</v>
      </c>
      <c r="G1637" s="2"/>
      <c r="H1637" s="4">
        <f>Tabella3[[#This Row],[PESO Comunicazioni 
'[%']]]*Tabella3[[#This Row],[Copertura 
'[No = 0 ; SI = 1']]]</f>
        <v>0</v>
      </c>
    </row>
    <row r="1638" spans="1:8" x14ac:dyDescent="0.35">
      <c r="A1638" s="3" t="s">
        <v>1393</v>
      </c>
      <c r="B1638" s="3" t="s">
        <v>4</v>
      </c>
      <c r="C1638" s="3" t="s">
        <v>8</v>
      </c>
      <c r="D1638" s="3" t="s">
        <v>1356</v>
      </c>
      <c r="E1638" s="14">
        <v>21.81448540986522</v>
      </c>
      <c r="F1638" s="4">
        <f>Tabella3[[#This Row],[Comunicazioni
'[N']]]/704223</f>
        <v>3.0976672744095575E-5</v>
      </c>
      <c r="G1638" s="2"/>
      <c r="H1638" s="4">
        <f>Tabella3[[#This Row],[PESO Comunicazioni 
'[%']]]*Tabella3[[#This Row],[Copertura 
'[No = 0 ; SI = 1']]]</f>
        <v>0</v>
      </c>
    </row>
    <row r="1639" spans="1:8" x14ac:dyDescent="0.35">
      <c r="A1639" s="3" t="s">
        <v>1394</v>
      </c>
      <c r="B1639" s="3" t="s">
        <v>4</v>
      </c>
      <c r="C1639" s="3" t="s">
        <v>8</v>
      </c>
      <c r="D1639" s="3" t="s">
        <v>1356</v>
      </c>
      <c r="E1639" s="14">
        <v>27.251890866538304</v>
      </c>
      <c r="F1639" s="4">
        <f>Tabella3[[#This Row],[Comunicazioni
'[N']]]/704223</f>
        <v>3.8697814281184092E-5</v>
      </c>
      <c r="G1639" s="2"/>
      <c r="H1639" s="4">
        <f>Tabella3[[#This Row],[PESO Comunicazioni 
'[%']]]*Tabella3[[#This Row],[Copertura 
'[No = 0 ; SI = 1']]]</f>
        <v>0</v>
      </c>
    </row>
    <row r="1640" spans="1:8" x14ac:dyDescent="0.35">
      <c r="A1640" s="3" t="s">
        <v>1395</v>
      </c>
      <c r="B1640" s="3" t="s">
        <v>4</v>
      </c>
      <c r="C1640" s="3" t="s">
        <v>8</v>
      </c>
      <c r="D1640" s="3" t="s">
        <v>1356</v>
      </c>
      <c r="E1640" s="14">
        <v>27.81448540986522</v>
      </c>
      <c r="F1640" s="4">
        <f>Tabella3[[#This Row],[Comunicazioni
'[N']]]/704223</f>
        <v>3.9496701200990625E-5</v>
      </c>
      <c r="G1640" s="2"/>
      <c r="H1640" s="4">
        <f>Tabella3[[#This Row],[PESO Comunicazioni 
'[%']]]*Tabella3[[#This Row],[Copertura 
'[No = 0 ; SI = 1']]]</f>
        <v>0</v>
      </c>
    </row>
    <row r="1641" spans="1:8" x14ac:dyDescent="0.35">
      <c r="A1641" s="3" t="s">
        <v>1396</v>
      </c>
      <c r="B1641" s="3" t="s">
        <v>4</v>
      </c>
      <c r="C1641" s="3" t="s">
        <v>8</v>
      </c>
      <c r="D1641" s="3" t="s">
        <v>1356</v>
      </c>
      <c r="E1641" s="14">
        <v>9.5007563466153222</v>
      </c>
      <c r="F1641" s="4">
        <f>Tabella3[[#This Row],[Comunicazioni
'[N']]]/704223</f>
        <v>1.3491119072531459E-5</v>
      </c>
      <c r="G1641" s="2"/>
      <c r="H1641" s="4">
        <f>Tabella3[[#This Row],[PESO Comunicazioni 
'[%']]]*Tabella3[[#This Row],[Copertura 
'[No = 0 ; SI = 1']]]</f>
        <v>0</v>
      </c>
    </row>
    <row r="1642" spans="1:8" x14ac:dyDescent="0.35">
      <c r="A1642" s="3" t="s">
        <v>1397</v>
      </c>
      <c r="B1642" s="3" t="s">
        <v>4</v>
      </c>
      <c r="C1642" s="3" t="s">
        <v>8</v>
      </c>
      <c r="D1642" s="3" t="s">
        <v>1356</v>
      </c>
      <c r="E1642" s="14">
        <v>34.190052669826713</v>
      </c>
      <c r="F1642" s="4">
        <f>Tabella3[[#This Row],[Comunicazioni
'[N']]]/704223</f>
        <v>4.8550036948277338E-5</v>
      </c>
      <c r="G1642" s="2"/>
      <c r="H1642" s="4">
        <f>Tabella3[[#This Row],[PESO Comunicazioni 
'[%']]]*Tabella3[[#This Row],[Copertura 
'[No = 0 ; SI = 1']]]</f>
        <v>0</v>
      </c>
    </row>
    <row r="1643" spans="1:8" x14ac:dyDescent="0.35">
      <c r="A1643" s="3" t="s">
        <v>1398</v>
      </c>
      <c r="B1643" s="3" t="s">
        <v>4</v>
      </c>
      <c r="C1643" s="3" t="s">
        <v>8</v>
      </c>
      <c r="D1643" s="3" t="s">
        <v>1356</v>
      </c>
      <c r="E1643" s="14">
        <v>12.500756346615322</v>
      </c>
      <c r="F1643" s="4">
        <f>Tabella3[[#This Row],[Comunicazioni
'[N']]]/704223</f>
        <v>1.7751133300978982E-5</v>
      </c>
      <c r="G1643" s="2"/>
      <c r="H1643" s="4">
        <f>Tabella3[[#This Row],[PESO Comunicazioni 
'[%']]]*Tabella3[[#This Row],[Copertura 
'[No = 0 ; SI = 1']]]</f>
        <v>0</v>
      </c>
    </row>
    <row r="1644" spans="1:8" x14ac:dyDescent="0.35">
      <c r="A1644" s="3" t="s">
        <v>1399</v>
      </c>
      <c r="B1644" s="3" t="s">
        <v>4</v>
      </c>
      <c r="C1644" s="3" t="s">
        <v>8</v>
      </c>
      <c r="D1644" s="3" t="s">
        <v>1356</v>
      </c>
      <c r="E1644" s="14">
        <v>27.251890866538304</v>
      </c>
      <c r="F1644" s="4">
        <f>Tabella3[[#This Row],[Comunicazioni
'[N']]]/704223</f>
        <v>3.8697814281184092E-5</v>
      </c>
      <c r="G1644" s="2"/>
      <c r="H1644" s="4">
        <f>Tabella3[[#This Row],[PESO Comunicazioni 
'[%']]]*Tabella3[[#This Row],[Copertura 
'[No = 0 ; SI = 1']]]</f>
        <v>0</v>
      </c>
    </row>
    <row r="1645" spans="1:8" x14ac:dyDescent="0.35">
      <c r="A1645" s="3" t="s">
        <v>1400</v>
      </c>
      <c r="B1645" s="3" t="s">
        <v>4</v>
      </c>
      <c r="C1645" s="3" t="s">
        <v>8</v>
      </c>
      <c r="D1645" s="3" t="s">
        <v>1356</v>
      </c>
      <c r="E1645" s="14">
        <v>6.2503781733076611</v>
      </c>
      <c r="F1645" s="4">
        <f>Tabella3[[#This Row],[Comunicazioni
'[N']]]/704223</f>
        <v>8.8755666504894912E-6</v>
      </c>
      <c r="G1645" s="2"/>
      <c r="H1645" s="4">
        <f>Tabella3[[#This Row],[PESO Comunicazioni 
'[%']]]*Tabella3[[#This Row],[Copertura 
'[No = 0 ; SI = 1']]]</f>
        <v>0</v>
      </c>
    </row>
    <row r="1646" spans="1:8" x14ac:dyDescent="0.35">
      <c r="A1646" s="3" t="s">
        <v>1401</v>
      </c>
      <c r="B1646" s="3" t="s">
        <v>4</v>
      </c>
      <c r="C1646" s="3" t="s">
        <v>8</v>
      </c>
      <c r="D1646" s="3" t="s">
        <v>1356</v>
      </c>
      <c r="E1646" s="14">
        <v>12.063350889942235</v>
      </c>
      <c r="F1646" s="4">
        <f>Tabella3[[#This Row],[Comunicazioni
'[N']]]/704223</f>
        <v>1.7130015477969672E-5</v>
      </c>
      <c r="G1646" s="2"/>
      <c r="H1646" s="4">
        <f>Tabella3[[#This Row],[PESO Comunicazioni 
'[%']]]*Tabella3[[#This Row],[Copertura 
'[No = 0 ; SI = 1']]]</f>
        <v>0</v>
      </c>
    </row>
    <row r="1647" spans="1:8" x14ac:dyDescent="0.35">
      <c r="A1647" s="3" t="s">
        <v>1402</v>
      </c>
      <c r="B1647" s="3" t="s">
        <v>4</v>
      </c>
      <c r="C1647" s="3" t="s">
        <v>8</v>
      </c>
      <c r="D1647" s="3" t="s">
        <v>1356</v>
      </c>
      <c r="E1647" s="14">
        <v>86.882374379499382</v>
      </c>
      <c r="F1647" s="4">
        <f>Tabella3[[#This Row],[Comunicazioni
'[N']]]/704223</f>
        <v>1.2337338368599064E-4</v>
      </c>
      <c r="G1647" s="2"/>
      <c r="H1647" s="4">
        <f>Tabella3[[#This Row],[PESO Comunicazioni 
'[%']]]*Tabella3[[#This Row],[Copertura 
'[No = 0 ; SI = 1']]]</f>
        <v>0</v>
      </c>
    </row>
    <row r="1648" spans="1:8" x14ac:dyDescent="0.35">
      <c r="A1648" s="3" t="s">
        <v>1403</v>
      </c>
      <c r="B1648" s="3" t="s">
        <v>4</v>
      </c>
      <c r="C1648" s="3" t="s">
        <v>8</v>
      </c>
      <c r="D1648" s="3" t="s">
        <v>1356</v>
      </c>
      <c r="E1648" s="14">
        <v>4.6877836299807454</v>
      </c>
      <c r="F1648" s="4">
        <f>Tabella3[[#This Row],[Comunicazioni
'[N']]]/704223</f>
        <v>6.6566749878671179E-6</v>
      </c>
      <c r="G1648" s="2"/>
      <c r="H1648" s="4">
        <f>Tabella3[[#This Row],[PESO Comunicazioni 
'[%']]]*Tabella3[[#This Row],[Copertura 
'[No = 0 ; SI = 1']]]</f>
        <v>0</v>
      </c>
    </row>
    <row r="1649" spans="1:8" x14ac:dyDescent="0.35">
      <c r="A1649" s="3" t="s">
        <v>1404</v>
      </c>
      <c r="B1649" s="3" t="s">
        <v>4</v>
      </c>
      <c r="C1649" s="3" t="s">
        <v>8</v>
      </c>
      <c r="D1649" s="3" t="s">
        <v>1356</v>
      </c>
      <c r="E1649" s="14">
        <v>52.066376276403524</v>
      </c>
      <c r="F1649" s="4">
        <f>Tabella3[[#This Row],[Comunicazioni
'[N']]]/704223</f>
        <v>7.3934501253727192E-5</v>
      </c>
      <c r="G1649" s="2"/>
      <c r="H1649" s="4">
        <f>Tabella3[[#This Row],[PESO Comunicazioni 
'[%']]]*Tabella3[[#This Row],[Copertura 
'[No = 0 ; SI = 1']]]</f>
        <v>0</v>
      </c>
    </row>
    <row r="1650" spans="1:8" x14ac:dyDescent="0.35">
      <c r="A1650" s="3" t="s">
        <v>1405</v>
      </c>
      <c r="B1650" s="3" t="s">
        <v>4</v>
      </c>
      <c r="C1650" s="3" t="s">
        <v>8</v>
      </c>
      <c r="D1650" s="3" t="s">
        <v>1356</v>
      </c>
      <c r="E1650" s="14">
        <v>31.502269039845963</v>
      </c>
      <c r="F1650" s="4">
        <f>Tabella3[[#This Row],[Comunicazioni
'[N']]]/704223</f>
        <v>4.47333714460419E-5</v>
      </c>
      <c r="G1650" s="2"/>
      <c r="H1650" s="4">
        <f>Tabella3[[#This Row],[PESO Comunicazioni 
'[%']]]*Tabella3[[#This Row],[Copertura 
'[No = 0 ; SI = 1']]]</f>
        <v>0</v>
      </c>
    </row>
    <row r="1651" spans="1:8" x14ac:dyDescent="0.35">
      <c r="A1651" s="3" t="s">
        <v>1406</v>
      </c>
      <c r="B1651" s="3" t="s">
        <v>4</v>
      </c>
      <c r="C1651" s="3" t="s">
        <v>8</v>
      </c>
      <c r="D1651" s="3" t="s">
        <v>1356</v>
      </c>
      <c r="E1651" s="14">
        <v>27.81448540986522</v>
      </c>
      <c r="F1651" s="4">
        <f>Tabella3[[#This Row],[Comunicazioni
'[N']]]/704223</f>
        <v>3.9496701200990625E-5</v>
      </c>
      <c r="G1651" s="2"/>
      <c r="H1651" s="4">
        <f>Tabella3[[#This Row],[PESO Comunicazioni 
'[%']]]*Tabella3[[#This Row],[Copertura 
'[No = 0 ; SI = 1']]]</f>
        <v>0</v>
      </c>
    </row>
    <row r="1652" spans="1:8" x14ac:dyDescent="0.35">
      <c r="A1652" s="3" t="s">
        <v>1407</v>
      </c>
      <c r="B1652" s="3" t="s">
        <v>4</v>
      </c>
      <c r="C1652" s="3" t="s">
        <v>8</v>
      </c>
      <c r="D1652" s="3" t="s">
        <v>1356</v>
      </c>
      <c r="E1652" s="14">
        <v>8.5007563466153222</v>
      </c>
      <c r="F1652" s="4">
        <f>Tabella3[[#This Row],[Comunicazioni
'[N']]]/704223</f>
        <v>1.2071114329715618E-5</v>
      </c>
      <c r="G1652" s="2"/>
      <c r="H1652" s="4">
        <f>Tabella3[[#This Row],[PESO Comunicazioni 
'[%']]]*Tabella3[[#This Row],[Copertura 
'[No = 0 ; SI = 1']]]</f>
        <v>0</v>
      </c>
    </row>
    <row r="1653" spans="1:8" x14ac:dyDescent="0.35">
      <c r="A1653" s="3" t="s">
        <v>1408</v>
      </c>
      <c r="B1653" s="3" t="s">
        <v>4</v>
      </c>
      <c r="C1653" s="3" t="s">
        <v>8</v>
      </c>
      <c r="D1653" s="3" t="s">
        <v>1356</v>
      </c>
      <c r="E1653" s="14">
        <v>4.2503781733076611</v>
      </c>
      <c r="F1653" s="4">
        <f>Tabella3[[#This Row],[Comunicazioni
'[N']]]/704223</f>
        <v>6.0355571648578092E-6</v>
      </c>
      <c r="G1653" s="2"/>
      <c r="H1653" s="4">
        <f>Tabella3[[#This Row],[PESO Comunicazioni 
'[%']]]*Tabella3[[#This Row],[Copertura 
'[No = 0 ; SI = 1']]]</f>
        <v>0</v>
      </c>
    </row>
    <row r="1654" spans="1:8" x14ac:dyDescent="0.35">
      <c r="A1654" s="3" t="s">
        <v>1409</v>
      </c>
      <c r="B1654" s="3" t="s">
        <v>4</v>
      </c>
      <c r="C1654" s="3" t="s">
        <v>8</v>
      </c>
      <c r="D1654" s="3" t="s">
        <v>1356</v>
      </c>
      <c r="E1654" s="14">
        <v>99.508319812768548</v>
      </c>
      <c r="F1654" s="4">
        <f>Tabella3[[#This Row],[Comunicazioni
'[N']]]/704223</f>
        <v>1.4130228608376686E-4</v>
      </c>
      <c r="G1654" s="2"/>
      <c r="H1654" s="4">
        <f>Tabella3[[#This Row],[PESO Comunicazioni 
'[%']]]*Tabella3[[#This Row],[Copertura 
'[No = 0 ; SI = 1']]]</f>
        <v>0</v>
      </c>
    </row>
    <row r="1655" spans="1:8" x14ac:dyDescent="0.35">
      <c r="A1655" s="3" t="s">
        <v>1410</v>
      </c>
      <c r="B1655" s="3" t="s">
        <v>4</v>
      </c>
      <c r="C1655" s="3" t="s">
        <v>8</v>
      </c>
      <c r="D1655" s="3" t="s">
        <v>1356</v>
      </c>
      <c r="E1655" s="14">
        <v>16.751134519922982</v>
      </c>
      <c r="F1655" s="4">
        <f>Tabella3[[#This Row],[Comunicazioni
'[N']]]/704223</f>
        <v>2.3786690465836791E-5</v>
      </c>
      <c r="G1655" s="2"/>
      <c r="H1655" s="4">
        <f>Tabella3[[#This Row],[PESO Comunicazioni 
'[%']]]*Tabella3[[#This Row],[Copertura 
'[No = 0 ; SI = 1']]]</f>
        <v>0</v>
      </c>
    </row>
    <row r="1656" spans="1:8" x14ac:dyDescent="0.35">
      <c r="A1656" s="3" t="s">
        <v>1411</v>
      </c>
      <c r="B1656" s="3" t="s">
        <v>4</v>
      </c>
      <c r="C1656" s="3" t="s">
        <v>8</v>
      </c>
      <c r="D1656" s="3" t="s">
        <v>1356</v>
      </c>
      <c r="E1656" s="14">
        <v>76.631996206191729</v>
      </c>
      <c r="F1656" s="4">
        <f>Tabella3[[#This Row],[Comunicazioni
'[N']]]/704223</f>
        <v>1.0881779806423779E-4</v>
      </c>
      <c r="G1656" s="2"/>
      <c r="H1656" s="4">
        <f>Tabella3[[#This Row],[PESO Comunicazioni 
'[%']]]*Tabella3[[#This Row],[Copertura 
'[No = 0 ; SI = 1']]]</f>
        <v>0</v>
      </c>
    </row>
    <row r="1657" spans="1:8" x14ac:dyDescent="0.35">
      <c r="A1657" s="3" t="s">
        <v>1412</v>
      </c>
      <c r="B1657" s="3" t="s">
        <v>4</v>
      </c>
      <c r="C1657" s="3" t="s">
        <v>8</v>
      </c>
      <c r="D1657" s="3" t="s">
        <v>1356</v>
      </c>
      <c r="E1657" s="14">
        <v>315.52798482476692</v>
      </c>
      <c r="F1657" s="4">
        <f>Tabella3[[#This Row],[Comunicazioni
'[N']]]/704223</f>
        <v>4.4805123494229374E-4</v>
      </c>
      <c r="G1657" s="2"/>
      <c r="H1657" s="4">
        <f>Tabella3[[#This Row],[PESO Comunicazioni 
'[%']]]*Tabella3[[#This Row],[Copertura 
'[No = 0 ; SI = 1']]]</f>
        <v>0</v>
      </c>
    </row>
    <row r="1658" spans="1:8" x14ac:dyDescent="0.35">
      <c r="A1658" s="3" t="s">
        <v>1413</v>
      </c>
      <c r="B1658" s="3" t="s">
        <v>4</v>
      </c>
      <c r="C1658" s="3" t="s">
        <v>8</v>
      </c>
      <c r="D1658" s="3" t="s">
        <v>1356</v>
      </c>
      <c r="E1658" s="14">
        <v>28.190052669826713</v>
      </c>
      <c r="F1658" s="4">
        <f>Tabella3[[#This Row],[Comunicazioni
'[N']]]/704223</f>
        <v>4.0030008491382295E-5</v>
      </c>
      <c r="G1658" s="2"/>
      <c r="H1658" s="4">
        <f>Tabella3[[#This Row],[PESO Comunicazioni 
'[%']]]*Tabella3[[#This Row],[Copertura 
'[No = 0 ; SI = 1']]]</f>
        <v>0</v>
      </c>
    </row>
    <row r="1659" spans="1:8" x14ac:dyDescent="0.35">
      <c r="A1659" s="3" t="s">
        <v>1414</v>
      </c>
      <c r="B1659" s="3" t="s">
        <v>4</v>
      </c>
      <c r="C1659" s="3" t="s">
        <v>8</v>
      </c>
      <c r="D1659" s="3" t="s">
        <v>1356</v>
      </c>
      <c r="E1659" s="14">
        <v>65.256428946230244</v>
      </c>
      <c r="F1659" s="4">
        <f>Tabella3[[#This Row],[Comunicazioni
'[N']]]/704223</f>
        <v>9.2664438602871882E-5</v>
      </c>
      <c r="G1659" s="2"/>
      <c r="H1659" s="4">
        <f>Tabella3[[#This Row],[PESO Comunicazioni 
'[%']]]*Tabella3[[#This Row],[Copertura 
'[No = 0 ; SI = 1']]]</f>
        <v>0</v>
      </c>
    </row>
    <row r="1660" spans="1:8" x14ac:dyDescent="0.35">
      <c r="A1660" s="3" t="s">
        <v>1415</v>
      </c>
      <c r="B1660" s="3" t="s">
        <v>4</v>
      </c>
      <c r="C1660" s="3" t="s">
        <v>8</v>
      </c>
      <c r="D1660" s="3" t="s">
        <v>1356</v>
      </c>
      <c r="E1660" s="14">
        <v>56.316754449711183</v>
      </c>
      <c r="F1660" s="4">
        <f>Tabella3[[#This Row],[Comunicazioni
'[N']]]/704223</f>
        <v>7.9970058418585001E-5</v>
      </c>
      <c r="G1660" s="2"/>
      <c r="H1660" s="4">
        <f>Tabella3[[#This Row],[PESO Comunicazioni 
'[%']]]*Tabella3[[#This Row],[Copertura 
'[No = 0 ; SI = 1']]]</f>
        <v>0</v>
      </c>
    </row>
    <row r="1661" spans="1:8" x14ac:dyDescent="0.35">
      <c r="A1661" s="3" t="s">
        <v>1416</v>
      </c>
      <c r="B1661" s="3" t="s">
        <v>4</v>
      </c>
      <c r="C1661" s="3" t="s">
        <v>8</v>
      </c>
      <c r="D1661" s="3" t="s">
        <v>1356</v>
      </c>
      <c r="E1661" s="14">
        <v>530.04840618338062</v>
      </c>
      <c r="F1661" s="4">
        <f>Tabella3[[#This Row],[Comunicazioni
'[N']]]/704223</f>
        <v>7.5267125070237781E-4</v>
      </c>
      <c r="G1661" s="2"/>
      <c r="H1661" s="4">
        <f>Tabella3[[#This Row],[PESO Comunicazioni 
'[%']]]*Tabella3[[#This Row],[Copertura 
'[No = 0 ; SI = 1']]]</f>
        <v>0</v>
      </c>
    </row>
    <row r="1662" spans="1:8" x14ac:dyDescent="0.35">
      <c r="A1662" s="3" t="s">
        <v>1417</v>
      </c>
      <c r="B1662" s="3" t="s">
        <v>4</v>
      </c>
      <c r="C1662" s="3" t="s">
        <v>8</v>
      </c>
      <c r="D1662" s="3" t="s">
        <v>1356</v>
      </c>
      <c r="E1662" s="14">
        <v>31.190052669826713</v>
      </c>
      <c r="F1662" s="4">
        <f>Tabella3[[#This Row],[Comunicazioni
'[N']]]/704223</f>
        <v>4.429002271982982E-5</v>
      </c>
      <c r="G1662" s="2"/>
      <c r="H1662" s="4">
        <f>Tabella3[[#This Row],[PESO Comunicazioni 
'[%']]]*Tabella3[[#This Row],[Copertura 
'[No = 0 ; SI = 1']]]</f>
        <v>0</v>
      </c>
    </row>
    <row r="1663" spans="1:8" x14ac:dyDescent="0.35">
      <c r="A1663" s="3" t="s">
        <v>1418</v>
      </c>
      <c r="B1663" s="3" t="s">
        <v>4</v>
      </c>
      <c r="C1663" s="3" t="s">
        <v>8</v>
      </c>
      <c r="D1663" s="3" t="s">
        <v>1356</v>
      </c>
      <c r="E1663" s="14">
        <v>2.6877836299807454</v>
      </c>
      <c r="F1663" s="4">
        <f>Tabella3[[#This Row],[Comunicazioni
'[N']]]/704223</f>
        <v>3.816665502235436E-6</v>
      </c>
      <c r="G1663" s="2"/>
      <c r="H1663" s="4">
        <f>Tabella3[[#This Row],[PESO Comunicazioni 
'[%']]]*Tabella3[[#This Row],[Copertura 
'[No = 0 ; SI = 1']]]</f>
        <v>0</v>
      </c>
    </row>
    <row r="1664" spans="1:8" x14ac:dyDescent="0.35">
      <c r="A1664" s="3" t="s">
        <v>1419</v>
      </c>
      <c r="B1664" s="3" t="s">
        <v>4</v>
      </c>
      <c r="C1664" s="3" t="s">
        <v>8</v>
      </c>
      <c r="D1664" s="3" t="s">
        <v>1356</v>
      </c>
      <c r="E1664" s="14">
        <v>10.689296323211389</v>
      </c>
      <c r="F1664" s="4">
        <f>Tabella3[[#This Row],[Comunicazioni
'[N']]]/704223</f>
        <v>1.5178851476324103E-5</v>
      </c>
      <c r="G1664" s="2"/>
      <c r="H1664" s="4">
        <f>Tabella3[[#This Row],[PESO Comunicazioni 
'[%']]]*Tabella3[[#This Row],[Copertura 
'[No = 0 ; SI = 1']]]</f>
        <v>0</v>
      </c>
    </row>
    <row r="1665" spans="1:8" x14ac:dyDescent="0.35">
      <c r="A1665" s="3" t="s">
        <v>1420</v>
      </c>
      <c r="B1665" s="3" t="s">
        <v>4</v>
      </c>
      <c r="C1665" s="3" t="s">
        <v>8</v>
      </c>
      <c r="D1665" s="3" t="s">
        <v>1356</v>
      </c>
      <c r="E1665" s="14">
        <v>0</v>
      </c>
      <c r="F1665" s="4">
        <f>Tabella3[[#This Row],[Comunicazioni
'[N']]]/704223</f>
        <v>0</v>
      </c>
      <c r="G1665" s="2"/>
      <c r="H1665" s="4">
        <f>Tabella3[[#This Row],[PESO Comunicazioni 
'[%']]]*Tabella3[[#This Row],[Copertura 
'[No = 0 ; SI = 1']]]</f>
        <v>0</v>
      </c>
    </row>
    <row r="1666" spans="1:8" x14ac:dyDescent="0.35">
      <c r="A1666" s="3" t="s">
        <v>1421</v>
      </c>
      <c r="B1666" s="3" t="s">
        <v>4</v>
      </c>
      <c r="C1666" s="3" t="s">
        <v>8</v>
      </c>
      <c r="D1666" s="3" t="s">
        <v>1356</v>
      </c>
      <c r="E1666" s="14">
        <v>8.3755672599614908</v>
      </c>
      <c r="F1666" s="4">
        <f>Tabella3[[#This Row],[Comunicazioni
'[N']]]/704223</f>
        <v>1.1893345232918395E-5</v>
      </c>
      <c r="G1666" s="2"/>
      <c r="H1666" s="4">
        <f>Tabella3[[#This Row],[PESO Comunicazioni 
'[%']]]*Tabella3[[#This Row],[Copertura 
'[No = 0 ; SI = 1']]]</f>
        <v>0</v>
      </c>
    </row>
    <row r="1667" spans="1:8" x14ac:dyDescent="0.35">
      <c r="A1667" s="3" t="s">
        <v>1422</v>
      </c>
      <c r="B1667" s="3" t="s">
        <v>4</v>
      </c>
      <c r="C1667" s="3" t="s">
        <v>8</v>
      </c>
      <c r="D1667" s="3" t="s">
        <v>1356</v>
      </c>
      <c r="E1667" s="14">
        <v>16.188539976596068</v>
      </c>
      <c r="F1667" s="4">
        <f>Tabella3[[#This Row],[Comunicazioni
'[N']]]/704223</f>
        <v>2.2987803546030261E-5</v>
      </c>
      <c r="G1667" s="2"/>
      <c r="H1667" s="4">
        <f>Tabella3[[#This Row],[PESO Comunicazioni 
'[%']]]*Tabella3[[#This Row],[Copertura 
'[No = 0 ; SI = 1']]]</f>
        <v>0</v>
      </c>
    </row>
    <row r="1668" spans="1:8" x14ac:dyDescent="0.35">
      <c r="A1668" s="3" t="s">
        <v>1423</v>
      </c>
      <c r="B1668" s="3" t="s">
        <v>4</v>
      </c>
      <c r="C1668" s="3" t="s">
        <v>8</v>
      </c>
      <c r="D1668" s="3" t="s">
        <v>1356</v>
      </c>
      <c r="E1668" s="14">
        <v>3.6877836299807454</v>
      </c>
      <c r="F1668" s="4">
        <f>Tabella3[[#This Row],[Comunicazioni
'[N']]]/704223</f>
        <v>5.2366702450512766E-6</v>
      </c>
      <c r="G1668" s="2"/>
      <c r="H1668" s="4">
        <f>Tabella3[[#This Row],[PESO Comunicazioni 
'[%']]]*Tabella3[[#This Row],[Copertura 
'[No = 0 ; SI = 1']]]</f>
        <v>0</v>
      </c>
    </row>
    <row r="1669" spans="1:8" x14ac:dyDescent="0.35">
      <c r="A1669" s="3" t="s">
        <v>1424</v>
      </c>
      <c r="B1669" s="3" t="s">
        <v>4</v>
      </c>
      <c r="C1669" s="3" t="s">
        <v>8</v>
      </c>
      <c r="D1669" s="3" t="s">
        <v>1356</v>
      </c>
      <c r="E1669" s="14">
        <v>2.8129727166345759</v>
      </c>
      <c r="F1669" s="4">
        <f>Tabella3[[#This Row],[Comunicazioni
'[N']]]/704223</f>
        <v>3.9944345990326583E-6</v>
      </c>
      <c r="G1669" s="2"/>
      <c r="H1669" s="4">
        <f>Tabella3[[#This Row],[PESO Comunicazioni 
'[%']]]*Tabella3[[#This Row],[Copertura 
'[No = 0 ; SI = 1']]]</f>
        <v>0</v>
      </c>
    </row>
    <row r="1670" spans="1:8" x14ac:dyDescent="0.35">
      <c r="A1670" s="3" t="s">
        <v>2502</v>
      </c>
      <c r="B1670" s="3" t="s">
        <v>4</v>
      </c>
      <c r="C1670" s="3" t="s">
        <v>1892</v>
      </c>
      <c r="D1670" s="3" t="s">
        <v>1893</v>
      </c>
      <c r="E1670" s="14">
        <v>23.81448540986522</v>
      </c>
      <c r="F1670" s="4">
        <f>Tabella3[[#This Row],[Comunicazioni
'[N']]]/704223</f>
        <v>3.3816682229727263E-5</v>
      </c>
      <c r="G1670" s="2"/>
      <c r="H1670" s="4">
        <f>Tabella3[[#This Row],[PESO Comunicazioni 
'[%']]]*Tabella3[[#This Row],[Copertura 
'[No = 0 ; SI = 1']]]</f>
        <v>0</v>
      </c>
    </row>
    <row r="1671" spans="1:8" x14ac:dyDescent="0.35">
      <c r="A1671" s="3" t="s">
        <v>2501</v>
      </c>
      <c r="B1671" s="3" t="s">
        <v>4</v>
      </c>
      <c r="C1671" s="3" t="s">
        <v>1892</v>
      </c>
      <c r="D1671" s="3" t="s">
        <v>1893</v>
      </c>
      <c r="E1671" s="14">
        <v>101.07091435609544</v>
      </c>
      <c r="F1671" s="4">
        <f>Tabella3[[#This Row],[Comunicazioni
'[N']]]/704223</f>
        <v>1.4352117774638919E-4</v>
      </c>
      <c r="G1671" s="2"/>
      <c r="H1671" s="4">
        <f>Tabella3[[#This Row],[PESO Comunicazioni 
'[%']]]*Tabella3[[#This Row],[Copertura 
'[No = 0 ; SI = 1']]]</f>
        <v>0</v>
      </c>
    </row>
    <row r="1672" spans="1:8" x14ac:dyDescent="0.35">
      <c r="A1672" s="3" t="s">
        <v>2500</v>
      </c>
      <c r="B1672" s="3" t="s">
        <v>4</v>
      </c>
      <c r="C1672" s="3" t="s">
        <v>1892</v>
      </c>
      <c r="D1672" s="3" t="s">
        <v>1893</v>
      </c>
      <c r="E1672" s="14">
        <v>77.069401662864806</v>
      </c>
      <c r="F1672" s="4">
        <f>Tabella3[[#This Row],[Comunicazioni
'[N']]]/704223</f>
        <v>1.0943891588724708E-4</v>
      </c>
      <c r="G1672" s="2"/>
      <c r="H1672" s="4">
        <f>Tabella3[[#This Row],[PESO Comunicazioni 
'[%']]]*Tabella3[[#This Row],[Copertura 
'[No = 0 ; SI = 1']]]</f>
        <v>0</v>
      </c>
    </row>
    <row r="1673" spans="1:8" x14ac:dyDescent="0.35">
      <c r="A1673" s="3" t="s">
        <v>2499</v>
      </c>
      <c r="B1673" s="3" t="s">
        <v>4</v>
      </c>
      <c r="C1673" s="3" t="s">
        <v>1892</v>
      </c>
      <c r="D1673" s="3" t="s">
        <v>1893</v>
      </c>
      <c r="E1673" s="14">
        <v>1.5625945433269153</v>
      </c>
      <c r="F1673" s="4">
        <f>Tabella3[[#This Row],[Comunicazioni
'[N']]]/704223</f>
        <v>2.2188916626223728E-6</v>
      </c>
      <c r="G1673" s="2"/>
      <c r="H1673" s="4">
        <f>Tabella3[[#This Row],[PESO Comunicazioni 
'[%']]]*Tabella3[[#This Row],[Copertura 
'[No = 0 ; SI = 1']]]</f>
        <v>0</v>
      </c>
    </row>
    <row r="1674" spans="1:8" x14ac:dyDescent="0.35">
      <c r="A1674" s="3" t="s">
        <v>2024</v>
      </c>
      <c r="B1674" s="3" t="s">
        <v>4</v>
      </c>
      <c r="C1674" s="3" t="s">
        <v>1892</v>
      </c>
      <c r="D1674" s="3" t="s">
        <v>1976</v>
      </c>
      <c r="E1674" s="14">
        <v>19.690809016442032</v>
      </c>
      <c r="F1674" s="4">
        <f>Tabella3[[#This Row],[Comunicazioni
'[N']]]/704223</f>
        <v>2.7961042193228609E-5</v>
      </c>
      <c r="G1674" s="2"/>
      <c r="H1674" s="4">
        <f>Tabella3[[#This Row],[PESO Comunicazioni 
'[%']]]*Tabella3[[#This Row],[Copertura 
'[No = 0 ; SI = 1']]]</f>
        <v>0</v>
      </c>
    </row>
    <row r="1675" spans="1:8" x14ac:dyDescent="0.35">
      <c r="A1675" s="3" t="s">
        <v>2023</v>
      </c>
      <c r="B1675" s="3" t="s">
        <v>4</v>
      </c>
      <c r="C1675" s="3" t="s">
        <v>1892</v>
      </c>
      <c r="D1675" s="3" t="s">
        <v>1976</v>
      </c>
      <c r="E1675" s="14">
        <v>212.88993784565258</v>
      </c>
      <c r="F1675" s="4">
        <f>Tabella3[[#This Row],[Comunicazioni
'[N']]]/704223</f>
        <v>3.0230472143859629E-4</v>
      </c>
      <c r="G1675" s="2"/>
      <c r="H1675" s="4">
        <f>Tabella3[[#This Row],[PESO Comunicazioni 
'[%']]]*Tabella3[[#This Row],[Copertura 
'[No = 0 ; SI = 1']]]</f>
        <v>0</v>
      </c>
    </row>
    <row r="1676" spans="1:8" x14ac:dyDescent="0.35">
      <c r="A1676" s="3" t="s">
        <v>2022</v>
      </c>
      <c r="B1676" s="3" t="s">
        <v>4</v>
      </c>
      <c r="C1676" s="3" t="s">
        <v>1892</v>
      </c>
      <c r="D1676" s="3" t="s">
        <v>1976</v>
      </c>
      <c r="E1676" s="14">
        <v>13.502269039845965</v>
      </c>
      <c r="F1676" s="4">
        <f>Tabella3[[#This Row],[Comunicazioni
'[N']]]/704223</f>
        <v>1.917328607535676E-5</v>
      </c>
      <c r="G1676" s="2"/>
      <c r="H1676" s="4">
        <f>Tabella3[[#This Row],[PESO Comunicazioni 
'[%']]]*Tabella3[[#This Row],[Copertura 
'[No = 0 ; SI = 1']]]</f>
        <v>0</v>
      </c>
    </row>
    <row r="1677" spans="1:8" x14ac:dyDescent="0.35">
      <c r="A1677" s="3" t="s">
        <v>2021</v>
      </c>
      <c r="B1677" s="3" t="s">
        <v>4</v>
      </c>
      <c r="C1677" s="3" t="s">
        <v>1892</v>
      </c>
      <c r="D1677" s="3" t="s">
        <v>1976</v>
      </c>
      <c r="E1677" s="14">
        <v>429.52949751799753</v>
      </c>
      <c r="F1677" s="4">
        <f>Tabella3[[#This Row],[Comunicazioni
'[N']]]/704223</f>
        <v>6.0993392365486147E-4</v>
      </c>
      <c r="G1677" s="2"/>
      <c r="H1677" s="4">
        <f>Tabella3[[#This Row],[PESO Comunicazioni 
'[%']]]*Tabella3[[#This Row],[Copertura 
'[No = 0 ; SI = 1']]]</f>
        <v>0</v>
      </c>
    </row>
    <row r="1678" spans="1:8" x14ac:dyDescent="0.35">
      <c r="A1678" s="3" t="s">
        <v>2020</v>
      </c>
      <c r="B1678" s="3" t="s">
        <v>4</v>
      </c>
      <c r="C1678" s="3" t="s">
        <v>1892</v>
      </c>
      <c r="D1678" s="3" t="s">
        <v>1976</v>
      </c>
      <c r="E1678" s="14">
        <v>93.318267142941821</v>
      </c>
      <c r="F1678" s="4">
        <f>Tabella3[[#This Row],[Comunicazioni
'[N']]]/704223</f>
        <v>1.3251238193433306E-4</v>
      </c>
      <c r="G1678" s="2"/>
      <c r="H1678" s="4">
        <f>Tabella3[[#This Row],[PESO Comunicazioni 
'[%']]]*Tabella3[[#This Row],[Copertura 
'[No = 0 ; SI = 1']]]</f>
        <v>0</v>
      </c>
    </row>
    <row r="1679" spans="1:8" x14ac:dyDescent="0.35">
      <c r="A1679" s="3" t="s">
        <v>2019</v>
      </c>
      <c r="B1679" s="3" t="s">
        <v>4</v>
      </c>
      <c r="C1679" s="3" t="s">
        <v>1892</v>
      </c>
      <c r="D1679" s="3" t="s">
        <v>1976</v>
      </c>
      <c r="E1679" s="14">
        <v>51.815998103095865</v>
      </c>
      <c r="F1679" s="4">
        <f>Tabella3[[#This Row],[Comunicazioni
'[N']]]/704223</f>
        <v>7.3578963060132746E-5</v>
      </c>
      <c r="G1679" s="2"/>
      <c r="H1679" s="4">
        <f>Tabella3[[#This Row],[PESO Comunicazioni 
'[%']]]*Tabella3[[#This Row],[Copertura 
'[No = 0 ; SI = 1']]]</f>
        <v>0</v>
      </c>
    </row>
    <row r="1680" spans="1:8" x14ac:dyDescent="0.35">
      <c r="A1680" s="3" t="s">
        <v>2018</v>
      </c>
      <c r="B1680" s="3" t="s">
        <v>4</v>
      </c>
      <c r="C1680" s="3" t="s">
        <v>1892</v>
      </c>
      <c r="D1680" s="3" t="s">
        <v>1976</v>
      </c>
      <c r="E1680" s="14">
        <v>108.69534709613396</v>
      </c>
      <c r="F1680" s="4">
        <f>Tabella3[[#This Row],[Comunicazioni
'[N']]]/704223</f>
        <v>1.5434790839852428E-4</v>
      </c>
      <c r="G1680" s="2"/>
      <c r="H1680" s="4">
        <f>Tabella3[[#This Row],[PESO Comunicazioni 
'[%']]]*Tabella3[[#This Row],[Copertura 
'[No = 0 ; SI = 1']]]</f>
        <v>0</v>
      </c>
    </row>
    <row r="1681" spans="1:8" x14ac:dyDescent="0.35">
      <c r="A1681" s="3" t="s">
        <v>2017</v>
      </c>
      <c r="B1681" s="3" t="s">
        <v>4</v>
      </c>
      <c r="C1681" s="3" t="s">
        <v>1892</v>
      </c>
      <c r="D1681" s="3" t="s">
        <v>1976</v>
      </c>
      <c r="E1681" s="14">
        <v>91.819023489557139</v>
      </c>
      <c r="F1681" s="4">
        <f>Tabella3[[#This Row],[Comunicazioni
'[N']]]/704223</f>
        <v>1.3038344883589025E-4</v>
      </c>
      <c r="G1681" s="2"/>
      <c r="H1681" s="4">
        <f>Tabella3[[#This Row],[PESO Comunicazioni 
'[%']]]*Tabella3[[#This Row],[Copertura 
'[No = 0 ; SI = 1']]]</f>
        <v>0</v>
      </c>
    </row>
    <row r="1682" spans="1:8" x14ac:dyDescent="0.35">
      <c r="A1682" s="3" t="s">
        <v>2016</v>
      </c>
      <c r="B1682" s="3" t="s">
        <v>4</v>
      </c>
      <c r="C1682" s="3" t="s">
        <v>1892</v>
      </c>
      <c r="D1682" s="3" t="s">
        <v>1976</v>
      </c>
      <c r="E1682" s="14">
        <v>103.13275255280705</v>
      </c>
      <c r="F1682" s="4">
        <f>Tabella3[[#This Row],[Comunicazioni
'[N']]]/704223</f>
        <v>1.4644899776463855E-4</v>
      </c>
      <c r="G1682" s="2"/>
      <c r="H1682" s="4">
        <f>Tabella3[[#This Row],[PESO Comunicazioni 
'[%']]]*Tabella3[[#This Row],[Copertura 
'[No = 0 ; SI = 1']]]</f>
        <v>0</v>
      </c>
    </row>
    <row r="1683" spans="1:8" x14ac:dyDescent="0.35">
      <c r="A1683" s="3" t="s">
        <v>2015</v>
      </c>
      <c r="B1683" s="3" t="s">
        <v>4</v>
      </c>
      <c r="C1683" s="3" t="s">
        <v>1892</v>
      </c>
      <c r="D1683" s="3" t="s">
        <v>1976</v>
      </c>
      <c r="E1683" s="14">
        <v>93.828099648941006</v>
      </c>
      <c r="F1683" s="4">
        <f>Tabella3[[#This Row],[Comunicazioni
'[N']]]/704223</f>
        <v>1.3323634651089358E-4</v>
      </c>
      <c r="G1683" s="2"/>
      <c r="H1683" s="4">
        <f>Tabella3[[#This Row],[PESO Comunicazioni 
'[%']]]*Tabella3[[#This Row],[Copertura 
'[No = 0 ; SI = 1']]]</f>
        <v>0</v>
      </c>
    </row>
    <row r="1684" spans="1:8" x14ac:dyDescent="0.35">
      <c r="A1684" s="3" t="s">
        <v>2014</v>
      </c>
      <c r="B1684" s="3" t="s">
        <v>4</v>
      </c>
      <c r="C1684" s="3" t="s">
        <v>1892</v>
      </c>
      <c r="D1684" s="3" t="s">
        <v>1976</v>
      </c>
      <c r="E1684" s="14">
        <v>16.751134519922982</v>
      </c>
      <c r="F1684" s="4">
        <f>Tabella3[[#This Row],[Comunicazioni
'[N']]]/704223</f>
        <v>2.3786690465836791E-5</v>
      </c>
      <c r="G1684" s="2"/>
      <c r="H1684" s="4">
        <f>Tabella3[[#This Row],[PESO Comunicazioni 
'[%']]]*Tabella3[[#This Row],[Copertura 
'[No = 0 ; SI = 1']]]</f>
        <v>0</v>
      </c>
    </row>
    <row r="1685" spans="1:8" x14ac:dyDescent="0.35">
      <c r="A1685" s="3" t="s">
        <v>2013</v>
      </c>
      <c r="B1685" s="3" t="s">
        <v>4</v>
      </c>
      <c r="C1685" s="3" t="s">
        <v>1892</v>
      </c>
      <c r="D1685" s="3" t="s">
        <v>1976</v>
      </c>
      <c r="E1685" s="14">
        <v>16.876323606576811</v>
      </c>
      <c r="F1685" s="4">
        <f>Tabella3[[#This Row],[Comunicazioni
'[N']]]/704223</f>
        <v>2.396445956263401E-5</v>
      </c>
      <c r="G1685" s="2"/>
      <c r="H1685" s="4">
        <f>Tabella3[[#This Row],[PESO Comunicazioni 
'[%']]]*Tabella3[[#This Row],[Copertura 
'[No = 0 ; SI = 1']]]</f>
        <v>0</v>
      </c>
    </row>
    <row r="1686" spans="1:8" x14ac:dyDescent="0.35">
      <c r="A1686" s="3" t="s">
        <v>2012</v>
      </c>
      <c r="B1686" s="3" t="s">
        <v>4</v>
      </c>
      <c r="C1686" s="3" t="s">
        <v>1892</v>
      </c>
      <c r="D1686" s="3" t="s">
        <v>1976</v>
      </c>
      <c r="E1686" s="14">
        <v>62.879348993038093</v>
      </c>
      <c r="F1686" s="4">
        <f>Tabella3[[#This Row],[Comunicazioni
'[N']]]/704223</f>
        <v>8.9288973795286571E-5</v>
      </c>
      <c r="G1686" s="2"/>
      <c r="H1686" s="4">
        <f>Tabella3[[#This Row],[PESO Comunicazioni 
'[%']]]*Tabella3[[#This Row],[Copertura 
'[No = 0 ; SI = 1']]]</f>
        <v>0</v>
      </c>
    </row>
    <row r="1687" spans="1:8" x14ac:dyDescent="0.35">
      <c r="A1687" s="3" t="s">
        <v>2011</v>
      </c>
      <c r="B1687" s="3" t="s">
        <v>4</v>
      </c>
      <c r="C1687" s="3" t="s">
        <v>1892</v>
      </c>
      <c r="D1687" s="3" t="s">
        <v>1976</v>
      </c>
      <c r="E1687" s="14">
        <v>30.380105339653422</v>
      </c>
      <c r="F1687" s="4">
        <f>Tabella3[[#This Row],[Comunicazioni
'[N']]]/704223</f>
        <v>4.3139893669552715E-5</v>
      </c>
      <c r="G1687" s="2"/>
      <c r="H1687" s="4">
        <f>Tabella3[[#This Row],[PESO Comunicazioni 
'[%']]]*Tabella3[[#This Row],[Copertura 
'[No = 0 ; SI = 1']]]</f>
        <v>0</v>
      </c>
    </row>
    <row r="1688" spans="1:8" x14ac:dyDescent="0.35">
      <c r="A1688" s="3" t="s">
        <v>2010</v>
      </c>
      <c r="B1688" s="3" t="s">
        <v>4</v>
      </c>
      <c r="C1688" s="3" t="s">
        <v>1892</v>
      </c>
      <c r="D1688" s="3" t="s">
        <v>1976</v>
      </c>
      <c r="E1688" s="14">
        <v>118.19610344274929</v>
      </c>
      <c r="F1688" s="4">
        <f>Tabella3[[#This Row],[Comunicazioni
'[N']]]/704223</f>
        <v>1.6783902747105573E-4</v>
      </c>
      <c r="G1688" s="2"/>
      <c r="H1688" s="4">
        <f>Tabella3[[#This Row],[PESO Comunicazioni 
'[%']]]*Tabella3[[#This Row],[Copertura 
'[No = 0 ; SI = 1']]]</f>
        <v>0</v>
      </c>
    </row>
    <row r="1689" spans="1:8" x14ac:dyDescent="0.35">
      <c r="A1689" s="3" t="s">
        <v>2009</v>
      </c>
      <c r="B1689" s="3" t="s">
        <v>4</v>
      </c>
      <c r="C1689" s="3" t="s">
        <v>1892</v>
      </c>
      <c r="D1689" s="3" t="s">
        <v>1976</v>
      </c>
      <c r="E1689" s="14">
        <v>79.129727166345759</v>
      </c>
      <c r="F1689" s="4">
        <f>Tabella3[[#This Row],[Comunicazioni
'[N']]]/704223</f>
        <v>1.1236458787393448E-4</v>
      </c>
      <c r="G1689" s="2"/>
      <c r="H1689" s="4">
        <f>Tabella3[[#This Row],[PESO Comunicazioni 
'[%']]]*Tabella3[[#This Row],[Copertura 
'[No = 0 ; SI = 1']]]</f>
        <v>0</v>
      </c>
    </row>
    <row r="1690" spans="1:8" x14ac:dyDescent="0.35">
      <c r="A1690" s="3" t="s">
        <v>2008</v>
      </c>
      <c r="B1690" s="3" t="s">
        <v>4</v>
      </c>
      <c r="C1690" s="3" t="s">
        <v>1892</v>
      </c>
      <c r="D1690" s="3" t="s">
        <v>1976</v>
      </c>
      <c r="E1690" s="14">
        <v>619.09965552747769</v>
      </c>
      <c r="F1690" s="4">
        <f>Tabella3[[#This Row],[Comunicazioni
'[N']]]/704223</f>
        <v>8.7912444712467171E-4</v>
      </c>
      <c r="G1690" s="2"/>
      <c r="H1690" s="4">
        <f>Tabella3[[#This Row],[PESO Comunicazioni 
'[%']]]*Tabella3[[#This Row],[Copertura 
'[No = 0 ; SI = 1']]]</f>
        <v>0</v>
      </c>
    </row>
    <row r="1691" spans="1:8" x14ac:dyDescent="0.35">
      <c r="A1691" s="3" t="s">
        <v>2007</v>
      </c>
      <c r="B1691" s="3" t="s">
        <v>4</v>
      </c>
      <c r="C1691" s="3" t="s">
        <v>1892</v>
      </c>
      <c r="D1691" s="3" t="s">
        <v>1976</v>
      </c>
      <c r="E1691" s="14">
        <v>28.692321709672676</v>
      </c>
      <c r="F1691" s="4">
        <f>Tabella3[[#This Row],[Comunicazioni
'[N']]]/704223</f>
        <v>4.0743232910133121E-5</v>
      </c>
      <c r="G1691" s="2"/>
      <c r="H1691" s="4">
        <f>Tabella3[[#This Row],[PESO Comunicazioni 
'[%']]]*Tabella3[[#This Row],[Copertura 
'[No = 0 ; SI = 1']]]</f>
        <v>0</v>
      </c>
    </row>
    <row r="1692" spans="1:8" x14ac:dyDescent="0.35">
      <c r="A1692" s="3" t="s">
        <v>2006</v>
      </c>
      <c r="B1692" s="3" t="s">
        <v>4</v>
      </c>
      <c r="C1692" s="3" t="s">
        <v>1892</v>
      </c>
      <c r="D1692" s="3" t="s">
        <v>1976</v>
      </c>
      <c r="E1692" s="14">
        <v>736.6864531624949</v>
      </c>
      <c r="F1692" s="4">
        <f>Tabella3[[#This Row],[Comunicazioni
'[N']]]/704223</f>
        <v>1.0460982574589228E-3</v>
      </c>
      <c r="G1692" s="2"/>
      <c r="H1692" s="4">
        <f>Tabella3[[#This Row],[PESO Comunicazioni 
'[%']]]*Tabella3[[#This Row],[Copertura 
'[No = 0 ; SI = 1']]]</f>
        <v>0</v>
      </c>
    </row>
    <row r="1693" spans="1:8" x14ac:dyDescent="0.35">
      <c r="A1693" s="3" t="s">
        <v>2005</v>
      </c>
      <c r="B1693" s="3" t="s">
        <v>4</v>
      </c>
      <c r="C1693" s="3" t="s">
        <v>1892</v>
      </c>
      <c r="D1693" s="3" t="s">
        <v>1976</v>
      </c>
      <c r="E1693" s="14">
        <v>9.0015126932306426</v>
      </c>
      <c r="F1693" s="4">
        <f>Tabella3[[#This Row],[Comunicazioni
'[N']]]/704223</f>
        <v>1.2782190716904508E-5</v>
      </c>
      <c r="G1693" s="2"/>
      <c r="H1693" s="4">
        <f>Tabella3[[#This Row],[PESO Comunicazioni 
'[%']]]*Tabella3[[#This Row],[Copertura 
'[No = 0 ; SI = 1']]]</f>
        <v>0</v>
      </c>
    </row>
    <row r="1694" spans="1:8" x14ac:dyDescent="0.35">
      <c r="A1694" s="3" t="s">
        <v>2004</v>
      </c>
      <c r="B1694" s="3" t="s">
        <v>4</v>
      </c>
      <c r="C1694" s="3" t="s">
        <v>1892</v>
      </c>
      <c r="D1694" s="3" t="s">
        <v>1976</v>
      </c>
      <c r="E1694" s="14">
        <v>20.815998103095861</v>
      </c>
      <c r="F1694" s="4">
        <f>Tabella3[[#This Row],[Comunicazioni
'[N']]]/704223</f>
        <v>2.9558816032841672E-5</v>
      </c>
      <c r="G1694" s="2"/>
      <c r="H1694" s="4">
        <f>Tabella3[[#This Row],[PESO Comunicazioni 
'[%']]]*Tabella3[[#This Row],[Copertura 
'[No = 0 ; SI = 1']]]</f>
        <v>0</v>
      </c>
    </row>
    <row r="1695" spans="1:8" x14ac:dyDescent="0.35">
      <c r="A1695" s="3" t="s">
        <v>2003</v>
      </c>
      <c r="B1695" s="3" t="s">
        <v>4</v>
      </c>
      <c r="C1695" s="3" t="s">
        <v>1892</v>
      </c>
      <c r="D1695" s="3" t="s">
        <v>1976</v>
      </c>
      <c r="E1695" s="14">
        <v>70.129727166345759</v>
      </c>
      <c r="F1695" s="4">
        <f>Tabella3[[#This Row],[Comunicazioni
'[N']]]/704223</f>
        <v>9.9584545188591904E-5</v>
      </c>
      <c r="G1695" s="2"/>
      <c r="H1695" s="4">
        <f>Tabella3[[#This Row],[PESO Comunicazioni 
'[%']]]*Tabella3[[#This Row],[Copertura 
'[No = 0 ; SI = 1']]]</f>
        <v>0</v>
      </c>
    </row>
    <row r="1696" spans="1:8" x14ac:dyDescent="0.35">
      <c r="A1696" s="3" t="s">
        <v>2002</v>
      </c>
      <c r="B1696" s="3" t="s">
        <v>4</v>
      </c>
      <c r="C1696" s="3" t="s">
        <v>1892</v>
      </c>
      <c r="D1696" s="3" t="s">
        <v>1976</v>
      </c>
      <c r="E1696" s="14">
        <v>14.063350889942235</v>
      </c>
      <c r="F1696" s="4">
        <f>Tabella3[[#This Row],[Comunicazioni
'[N']]]/704223</f>
        <v>1.9970024963601353E-5</v>
      </c>
      <c r="G1696" s="2"/>
      <c r="H1696" s="4">
        <f>Tabella3[[#This Row],[PESO Comunicazioni 
'[%']]]*Tabella3[[#This Row],[Copertura 
'[No = 0 ; SI = 1']]]</f>
        <v>0</v>
      </c>
    </row>
    <row r="1697" spans="1:8" x14ac:dyDescent="0.35">
      <c r="A1697" s="3" t="s">
        <v>2001</v>
      </c>
      <c r="B1697" s="3" t="s">
        <v>4</v>
      </c>
      <c r="C1697" s="3" t="s">
        <v>1892</v>
      </c>
      <c r="D1697" s="3" t="s">
        <v>1976</v>
      </c>
      <c r="E1697" s="14">
        <v>11.251890866538304</v>
      </c>
      <c r="F1697" s="4">
        <f>Tabella3[[#This Row],[Comunicazioni
'[N']]]/704223</f>
        <v>1.5977738396130633E-5</v>
      </c>
      <c r="G1697" s="2"/>
      <c r="H1697" s="4">
        <f>Tabella3[[#This Row],[PESO Comunicazioni 
'[%']]]*Tabella3[[#This Row],[Copertura 
'[No = 0 ; SI = 1']]]</f>
        <v>0</v>
      </c>
    </row>
    <row r="1698" spans="1:8" x14ac:dyDescent="0.35">
      <c r="A1698" s="3" t="s">
        <v>2000</v>
      </c>
      <c r="B1698" s="3" t="s">
        <v>4</v>
      </c>
      <c r="C1698" s="3" t="s">
        <v>1892</v>
      </c>
      <c r="D1698" s="3" t="s">
        <v>1976</v>
      </c>
      <c r="E1698" s="14">
        <v>9.0015126932306426</v>
      </c>
      <c r="F1698" s="4">
        <f>Tabella3[[#This Row],[Comunicazioni
'[N']]]/704223</f>
        <v>1.2782190716904508E-5</v>
      </c>
      <c r="G1698" s="2"/>
      <c r="H1698" s="4">
        <f>Tabella3[[#This Row],[PESO Comunicazioni 
'[%']]]*Tabella3[[#This Row],[Copertura 
'[No = 0 ; SI = 1']]]</f>
        <v>0</v>
      </c>
    </row>
    <row r="1699" spans="1:8" x14ac:dyDescent="0.35">
      <c r="A1699" s="3" t="s">
        <v>1999</v>
      </c>
      <c r="B1699" s="3" t="s">
        <v>4</v>
      </c>
      <c r="C1699" s="3" t="s">
        <v>1892</v>
      </c>
      <c r="D1699" s="3" t="s">
        <v>1976</v>
      </c>
      <c r="E1699" s="14">
        <v>9.3755672599614908</v>
      </c>
      <c r="F1699" s="4">
        <f>Tabella3[[#This Row],[Comunicazioni
'[N']]]/704223</f>
        <v>1.3313349975734236E-5</v>
      </c>
      <c r="G1699" s="2"/>
      <c r="H1699" s="4">
        <f>Tabella3[[#This Row],[PESO Comunicazioni 
'[%']]]*Tabella3[[#This Row],[Copertura 
'[No = 0 ; SI = 1']]]</f>
        <v>0</v>
      </c>
    </row>
    <row r="1700" spans="1:8" x14ac:dyDescent="0.35">
      <c r="A1700" s="3" t="s">
        <v>1998</v>
      </c>
      <c r="B1700" s="3" t="s">
        <v>4</v>
      </c>
      <c r="C1700" s="3" t="s">
        <v>1892</v>
      </c>
      <c r="D1700" s="3" t="s">
        <v>1976</v>
      </c>
      <c r="E1700" s="14">
        <v>76.567132623018836</v>
      </c>
      <c r="F1700" s="4">
        <f>Tabella3[[#This Row],[Comunicazioni
'[N']]]/704223</f>
        <v>1.0872569146849626E-4</v>
      </c>
      <c r="G1700" s="2"/>
      <c r="H1700" s="4">
        <f>Tabella3[[#This Row],[PESO Comunicazioni 
'[%']]]*Tabella3[[#This Row],[Copertura 
'[No = 0 ; SI = 1']]]</f>
        <v>0</v>
      </c>
    </row>
    <row r="1701" spans="1:8" x14ac:dyDescent="0.35">
      <c r="A1701" s="3" t="s">
        <v>1997</v>
      </c>
      <c r="B1701" s="3" t="s">
        <v>4</v>
      </c>
      <c r="C1701" s="3" t="s">
        <v>1892</v>
      </c>
      <c r="D1701" s="3" t="s">
        <v>1976</v>
      </c>
      <c r="E1701" s="14">
        <v>277.14182871219089</v>
      </c>
      <c r="F1701" s="4">
        <f>Tabella3[[#This Row],[Comunicazioni
'[N']]]/704223</f>
        <v>3.9354271120396647E-4</v>
      </c>
      <c r="G1701" s="2"/>
      <c r="H1701" s="4">
        <f>Tabella3[[#This Row],[PESO Comunicazioni 
'[%']]]*Tabella3[[#This Row],[Copertura 
'[No = 0 ; SI = 1']]]</f>
        <v>0</v>
      </c>
    </row>
    <row r="1702" spans="1:8" x14ac:dyDescent="0.35">
      <c r="A1702" s="3" t="s">
        <v>1996</v>
      </c>
      <c r="B1702" s="3" t="s">
        <v>4</v>
      </c>
      <c r="C1702" s="3" t="s">
        <v>1892</v>
      </c>
      <c r="D1702" s="3" t="s">
        <v>1976</v>
      </c>
      <c r="E1702" s="14">
        <v>267.83415042186357</v>
      </c>
      <c r="F1702" s="4">
        <f>Tabella3[[#This Row],[Comunicazioni
'[N']]]/704223</f>
        <v>3.8032576388709766E-4</v>
      </c>
      <c r="G1702" s="2"/>
      <c r="H1702" s="4">
        <f>Tabella3[[#This Row],[PESO Comunicazioni 
'[%']]]*Tabella3[[#This Row],[Copertura 
'[No = 0 ; SI = 1']]]</f>
        <v>0</v>
      </c>
    </row>
    <row r="1703" spans="1:8" x14ac:dyDescent="0.35">
      <c r="A1703" s="3" t="s">
        <v>1995</v>
      </c>
      <c r="B1703" s="3" t="s">
        <v>4</v>
      </c>
      <c r="C1703" s="3" t="s">
        <v>1892</v>
      </c>
      <c r="D1703" s="3" t="s">
        <v>1976</v>
      </c>
      <c r="E1703" s="14">
        <v>5.6259454332691519</v>
      </c>
      <c r="F1703" s="4">
        <f>Tabella3[[#This Row],[Comunicazioni
'[N']]]/704223</f>
        <v>7.9888691980653166E-6</v>
      </c>
      <c r="G1703" s="2"/>
      <c r="H1703" s="4">
        <f>Tabella3[[#This Row],[PESO Comunicazioni 
'[%']]]*Tabella3[[#This Row],[Copertura 
'[No = 0 ; SI = 1']]]</f>
        <v>0</v>
      </c>
    </row>
    <row r="1704" spans="1:8" x14ac:dyDescent="0.35">
      <c r="A1704" s="3" t="s">
        <v>1994</v>
      </c>
      <c r="B1704" s="3" t="s">
        <v>4</v>
      </c>
      <c r="C1704" s="3" t="s">
        <v>1892</v>
      </c>
      <c r="D1704" s="3" t="s">
        <v>1976</v>
      </c>
      <c r="E1704" s="14">
        <v>102.56864531624949</v>
      </c>
      <c r="F1704" s="4">
        <f>Tabella3[[#This Row],[Comunicazioni
'[N']]]/704223</f>
        <v>1.4564796281327008E-4</v>
      </c>
      <c r="G1704" s="2"/>
      <c r="H1704" s="4">
        <f>Tabella3[[#This Row],[PESO Comunicazioni 
'[%']]]*Tabella3[[#This Row],[Copertura 
'[No = 0 ; SI = 1']]]</f>
        <v>0</v>
      </c>
    </row>
    <row r="1705" spans="1:8" x14ac:dyDescent="0.35">
      <c r="A1705" s="3" t="s">
        <v>1993</v>
      </c>
      <c r="B1705" s="3" t="s">
        <v>4</v>
      </c>
      <c r="C1705" s="3" t="s">
        <v>1892</v>
      </c>
      <c r="D1705" s="3" t="s">
        <v>1976</v>
      </c>
      <c r="E1705" s="14">
        <v>4.9381618032884065</v>
      </c>
      <c r="F1705" s="4">
        <f>Tabella3[[#This Row],[Comunicazioni
'[N']]]/704223</f>
        <v>7.0122131814615633E-6</v>
      </c>
      <c r="G1705" s="2"/>
      <c r="H1705" s="4">
        <f>Tabella3[[#This Row],[PESO Comunicazioni 
'[%']]]*Tabella3[[#This Row],[Copertura 
'[No = 0 ; SI = 1']]]</f>
        <v>0</v>
      </c>
    </row>
    <row r="1706" spans="1:8" x14ac:dyDescent="0.35">
      <c r="A1706" s="3" t="s">
        <v>1992</v>
      </c>
      <c r="B1706" s="3" t="s">
        <v>4</v>
      </c>
      <c r="C1706" s="3" t="s">
        <v>1892</v>
      </c>
      <c r="D1706" s="3" t="s">
        <v>1976</v>
      </c>
      <c r="E1706" s="14">
        <v>18.565619929788202</v>
      </c>
      <c r="F1706" s="4">
        <f>Tabella3[[#This Row],[Comunicazioni
'[N']]]/704223</f>
        <v>2.6363268353615549E-5</v>
      </c>
      <c r="G1706" s="2"/>
      <c r="H1706" s="4">
        <f>Tabella3[[#This Row],[PESO Comunicazioni 
'[%']]]*Tabella3[[#This Row],[Copertura 
'[No = 0 ; SI = 1']]]</f>
        <v>0</v>
      </c>
    </row>
    <row r="1707" spans="1:8" x14ac:dyDescent="0.35">
      <c r="A1707" s="3" t="s">
        <v>1991</v>
      </c>
      <c r="B1707" s="3" t="s">
        <v>4</v>
      </c>
      <c r="C1707" s="3" t="s">
        <v>1892</v>
      </c>
      <c r="D1707" s="3" t="s">
        <v>1976</v>
      </c>
      <c r="E1707" s="14">
        <v>65.567132623018836</v>
      </c>
      <c r="F1707" s="4">
        <f>Tabella3[[#This Row],[Comunicazioni
'[N']]]/704223</f>
        <v>9.3105639297521995E-5</v>
      </c>
      <c r="G1707" s="2"/>
      <c r="H1707" s="4">
        <f>Tabella3[[#This Row],[PESO Comunicazioni 
'[%']]]*Tabella3[[#This Row],[Copertura 
'[No = 0 ; SI = 1']]]</f>
        <v>0</v>
      </c>
    </row>
    <row r="1708" spans="1:8" x14ac:dyDescent="0.35">
      <c r="A1708" s="3" t="s">
        <v>1990</v>
      </c>
      <c r="B1708" s="3" t="s">
        <v>4</v>
      </c>
      <c r="C1708" s="3" t="s">
        <v>1892</v>
      </c>
      <c r="D1708" s="3" t="s">
        <v>1976</v>
      </c>
      <c r="E1708" s="14">
        <v>30.254916252999589</v>
      </c>
      <c r="F1708" s="4">
        <f>Tabella3[[#This Row],[Comunicazioni
'[N']]]/704223</f>
        <v>4.2962124572755492E-5</v>
      </c>
      <c r="G1708" s="2"/>
      <c r="H1708" s="4">
        <f>Tabella3[[#This Row],[PESO Comunicazioni 
'[%']]]*Tabella3[[#This Row],[Copertura 
'[No = 0 ; SI = 1']]]</f>
        <v>0</v>
      </c>
    </row>
    <row r="1709" spans="1:8" x14ac:dyDescent="0.35">
      <c r="A1709" s="3" t="s">
        <v>1989</v>
      </c>
      <c r="B1709" s="3" t="s">
        <v>4</v>
      </c>
      <c r="C1709" s="3" t="s">
        <v>1892</v>
      </c>
      <c r="D1709" s="3" t="s">
        <v>1976</v>
      </c>
      <c r="E1709" s="14">
        <v>14.064863583172878</v>
      </c>
      <c r="F1709" s="4">
        <f>Tabella3[[#This Row],[Comunicazioni
'[N']]]/704223</f>
        <v>1.9972172995163291E-5</v>
      </c>
      <c r="G1709" s="2"/>
      <c r="H1709" s="4">
        <f>Tabella3[[#This Row],[PESO Comunicazioni 
'[%']]]*Tabella3[[#This Row],[Copertura 
'[No = 0 ; SI = 1']]]</f>
        <v>0</v>
      </c>
    </row>
    <row r="1710" spans="1:8" x14ac:dyDescent="0.35">
      <c r="A1710" s="3" t="s">
        <v>1988</v>
      </c>
      <c r="B1710" s="3" t="s">
        <v>4</v>
      </c>
      <c r="C1710" s="3" t="s">
        <v>1892</v>
      </c>
      <c r="D1710" s="3" t="s">
        <v>1976</v>
      </c>
      <c r="E1710" s="14">
        <v>84.880861686268744</v>
      </c>
      <c r="F1710" s="4">
        <f>Tabella3[[#This Row],[Comunicazioni
'[N']]]/704223</f>
        <v>1.2053122616879702E-4</v>
      </c>
      <c r="G1710" s="2"/>
      <c r="H1710" s="4">
        <f>Tabella3[[#This Row],[PESO Comunicazioni 
'[%']]]*Tabella3[[#This Row],[Copertura 
'[No = 0 ; SI = 1']]]</f>
        <v>0</v>
      </c>
    </row>
    <row r="1711" spans="1:8" x14ac:dyDescent="0.35">
      <c r="A1711" s="3" t="s">
        <v>1987</v>
      </c>
      <c r="B1711" s="3" t="s">
        <v>4</v>
      </c>
      <c r="C1711" s="3" t="s">
        <v>1892</v>
      </c>
      <c r="D1711" s="3" t="s">
        <v>1976</v>
      </c>
      <c r="E1711" s="14">
        <v>53.003025386461289</v>
      </c>
      <c r="F1711" s="4">
        <f>Tabella3[[#This Row],[Comunicazioni
'[N']]]/704223</f>
        <v>7.5264547432363454E-5</v>
      </c>
      <c r="G1711" s="2"/>
      <c r="H1711" s="4">
        <f>Tabella3[[#This Row],[PESO Comunicazioni 
'[%']]]*Tabella3[[#This Row],[Copertura 
'[No = 0 ; SI = 1']]]</f>
        <v>0</v>
      </c>
    </row>
    <row r="1712" spans="1:8" x14ac:dyDescent="0.35">
      <c r="A1712" s="3" t="s">
        <v>1986</v>
      </c>
      <c r="B1712" s="3" t="s">
        <v>4</v>
      </c>
      <c r="C1712" s="3" t="s">
        <v>1892</v>
      </c>
      <c r="D1712" s="3" t="s">
        <v>1976</v>
      </c>
      <c r="E1712" s="14">
        <v>113.88388707273003</v>
      </c>
      <c r="F1712" s="4">
        <f>Tabella3[[#This Row],[Comunicazioni
'[N']]]/704223</f>
        <v>1.617156597735803E-4</v>
      </c>
      <c r="G1712" s="2"/>
      <c r="H1712" s="4">
        <f>Tabella3[[#This Row],[PESO Comunicazioni 
'[%']]]*Tabella3[[#This Row],[Copertura 
'[No = 0 ; SI = 1']]]</f>
        <v>0</v>
      </c>
    </row>
    <row r="1713" spans="1:8" x14ac:dyDescent="0.35">
      <c r="A1713" s="3" t="s">
        <v>1985</v>
      </c>
      <c r="B1713" s="3" t="s">
        <v>4</v>
      </c>
      <c r="C1713" s="3" t="s">
        <v>1892</v>
      </c>
      <c r="D1713" s="3" t="s">
        <v>1976</v>
      </c>
      <c r="E1713" s="14">
        <v>11.063350889942235</v>
      </c>
      <c r="F1713" s="4">
        <f>Tabella3[[#This Row],[Comunicazioni
'[N']]]/704223</f>
        <v>1.5710010735153828E-5</v>
      </c>
      <c r="G1713" s="2"/>
      <c r="H1713" s="4">
        <f>Tabella3[[#This Row],[PESO Comunicazioni 
'[%']]]*Tabella3[[#This Row],[Copertura 
'[No = 0 ; SI = 1']]]</f>
        <v>0</v>
      </c>
    </row>
    <row r="1714" spans="1:8" x14ac:dyDescent="0.35">
      <c r="A1714" s="3" t="s">
        <v>1984</v>
      </c>
      <c r="B1714" s="3" t="s">
        <v>4</v>
      </c>
      <c r="C1714" s="3" t="s">
        <v>1892</v>
      </c>
      <c r="D1714" s="3" t="s">
        <v>1976</v>
      </c>
      <c r="E1714" s="14">
        <v>57.441943536365017</v>
      </c>
      <c r="F1714" s="4">
        <f>Tabella3[[#This Row],[Comunicazioni
'[N']]]/704223</f>
        <v>8.1567832258198068E-5</v>
      </c>
      <c r="G1714" s="2"/>
      <c r="H1714" s="4">
        <f>Tabella3[[#This Row],[PESO Comunicazioni 
'[%']]]*Tabella3[[#This Row],[Copertura 
'[No = 0 ; SI = 1']]]</f>
        <v>0</v>
      </c>
    </row>
    <row r="1715" spans="1:8" x14ac:dyDescent="0.35">
      <c r="A1715" s="3" t="s">
        <v>1983</v>
      </c>
      <c r="B1715" s="3" t="s">
        <v>4</v>
      </c>
      <c r="C1715" s="3" t="s">
        <v>1892</v>
      </c>
      <c r="D1715" s="3" t="s">
        <v>1976</v>
      </c>
      <c r="E1715" s="14">
        <v>31.377079953192137</v>
      </c>
      <c r="F1715" s="4">
        <f>Tabella3[[#This Row],[Comunicazioni
'[N']]]/704223</f>
        <v>4.4555602349244684E-5</v>
      </c>
      <c r="G1715" s="2"/>
      <c r="H1715" s="4">
        <f>Tabella3[[#This Row],[PESO Comunicazioni 
'[%']]]*Tabella3[[#This Row],[Copertura 
'[No = 0 ; SI = 1']]]</f>
        <v>0</v>
      </c>
    </row>
    <row r="1716" spans="1:8" x14ac:dyDescent="0.35">
      <c r="A1716" s="3" t="s">
        <v>1982</v>
      </c>
      <c r="B1716" s="3" t="s">
        <v>4</v>
      </c>
      <c r="C1716" s="3" t="s">
        <v>1892</v>
      </c>
      <c r="D1716" s="3" t="s">
        <v>1976</v>
      </c>
      <c r="E1716" s="14">
        <v>6.1885399765960676</v>
      </c>
      <c r="F1716" s="4">
        <f>Tabella3[[#This Row],[Comunicazioni
'[N']]]/704223</f>
        <v>8.7877561178718501E-6</v>
      </c>
      <c r="G1716" s="2"/>
      <c r="H1716" s="4">
        <f>Tabella3[[#This Row],[PESO Comunicazioni 
'[%']]]*Tabella3[[#This Row],[Copertura 
'[No = 0 ; SI = 1']]]</f>
        <v>0</v>
      </c>
    </row>
    <row r="1717" spans="1:8" x14ac:dyDescent="0.35">
      <c r="A1717" s="3" t="s">
        <v>1981</v>
      </c>
      <c r="B1717" s="3" t="s">
        <v>4</v>
      </c>
      <c r="C1717" s="3" t="s">
        <v>1892</v>
      </c>
      <c r="D1717" s="3" t="s">
        <v>1976</v>
      </c>
      <c r="E1717" s="14">
        <v>23.126701779884471</v>
      </c>
      <c r="F1717" s="4">
        <f>Tabella3[[#This Row],[Comunicazioni
'[N']]]/704223</f>
        <v>3.28400262131235E-5</v>
      </c>
      <c r="G1717" s="2"/>
      <c r="H1717" s="4">
        <f>Tabella3[[#This Row],[PESO Comunicazioni 
'[%']]]*Tabella3[[#This Row],[Copertura 
'[No = 0 ; SI = 1']]]</f>
        <v>0</v>
      </c>
    </row>
    <row r="1718" spans="1:8" x14ac:dyDescent="0.35">
      <c r="A1718" s="3" t="s">
        <v>1980</v>
      </c>
      <c r="B1718" s="3" t="s">
        <v>4</v>
      </c>
      <c r="C1718" s="3" t="s">
        <v>1892</v>
      </c>
      <c r="D1718" s="3" t="s">
        <v>1976</v>
      </c>
      <c r="E1718" s="14">
        <v>7.5007563466153213</v>
      </c>
      <c r="F1718" s="4">
        <f>Tabella3[[#This Row],[Comunicazioni
'[N']]]/704223</f>
        <v>1.0651109586899776E-5</v>
      </c>
      <c r="G1718" s="2"/>
      <c r="H1718" s="4">
        <f>Tabella3[[#This Row],[PESO Comunicazioni 
'[%']]]*Tabella3[[#This Row],[Copertura 
'[No = 0 ; SI = 1']]]</f>
        <v>0</v>
      </c>
    </row>
    <row r="1719" spans="1:8" x14ac:dyDescent="0.35">
      <c r="A1719" s="3" t="s">
        <v>1979</v>
      </c>
      <c r="B1719" s="3" t="s">
        <v>4</v>
      </c>
      <c r="C1719" s="3" t="s">
        <v>1892</v>
      </c>
      <c r="D1719" s="3" t="s">
        <v>1976</v>
      </c>
      <c r="E1719" s="14">
        <v>4.5007563466153213</v>
      </c>
      <c r="F1719" s="4">
        <f>Tabella3[[#This Row],[Comunicazioni
'[N']]]/704223</f>
        <v>6.3910953584522538E-6</v>
      </c>
      <c r="G1719" s="2"/>
      <c r="H1719" s="4">
        <f>Tabella3[[#This Row],[PESO Comunicazioni 
'[%']]]*Tabella3[[#This Row],[Copertura 
'[No = 0 ; SI = 1']]]</f>
        <v>0</v>
      </c>
    </row>
    <row r="1720" spans="1:8" x14ac:dyDescent="0.35">
      <c r="A1720" s="3" t="s">
        <v>1978</v>
      </c>
      <c r="B1720" s="3" t="s">
        <v>4</v>
      </c>
      <c r="C1720" s="3" t="s">
        <v>1892</v>
      </c>
      <c r="D1720" s="3" t="s">
        <v>1976</v>
      </c>
      <c r="E1720" s="14">
        <v>1620.54783206251</v>
      </c>
      <c r="F1720" s="4">
        <f>Tabella3[[#This Row],[Comunicazioni
'[N']]]/704223</f>
        <v>2.3011856074886933E-3</v>
      </c>
      <c r="G1720" s="2"/>
      <c r="H1720" s="4">
        <f>Tabella3[[#This Row],[PESO Comunicazioni 
'[%']]]*Tabella3[[#This Row],[Copertura 
'[No = 0 ; SI = 1']]]</f>
        <v>0</v>
      </c>
    </row>
    <row r="1721" spans="1:8" x14ac:dyDescent="0.35">
      <c r="A1721" s="3" t="s">
        <v>1977</v>
      </c>
      <c r="B1721" s="3" t="s">
        <v>4</v>
      </c>
      <c r="C1721" s="3" t="s">
        <v>1892</v>
      </c>
      <c r="D1721" s="3" t="s">
        <v>1976</v>
      </c>
      <c r="E1721" s="14">
        <v>180.76172337253749</v>
      </c>
      <c r="F1721" s="4">
        <f>Tabella3[[#This Row],[Comunicazioni
'[N']]]/704223</f>
        <v>2.5668250450856827E-4</v>
      </c>
      <c r="G1721" s="2"/>
      <c r="H1721" s="4">
        <f>Tabella3[[#This Row],[PESO Comunicazioni 
'[%']]]*Tabella3[[#This Row],[Copertura 
'[No = 0 ; SI = 1']]]</f>
        <v>0</v>
      </c>
    </row>
    <row r="1722" spans="1:8" x14ac:dyDescent="0.35">
      <c r="A1722" s="3" t="s">
        <v>1975</v>
      </c>
      <c r="B1722" s="3" t="s">
        <v>4</v>
      </c>
      <c r="C1722" s="3" t="s">
        <v>1892</v>
      </c>
      <c r="D1722" s="3" t="s">
        <v>1976</v>
      </c>
      <c r="E1722" s="14">
        <v>151.32431791586441</v>
      </c>
      <c r="F1722" s="4">
        <f>Tabella3[[#This Row],[Comunicazioni
'[N']]]/704223</f>
        <v>2.1488124914389959E-4</v>
      </c>
      <c r="G1722" s="2"/>
      <c r="H1722" s="4">
        <f>Tabella3[[#This Row],[PESO Comunicazioni 
'[%']]]*Tabella3[[#This Row],[Copertura 
'[No = 0 ; SI = 1']]]</f>
        <v>0</v>
      </c>
    </row>
    <row r="1723" spans="1:8" x14ac:dyDescent="0.35">
      <c r="A1723" s="3" t="s">
        <v>1971</v>
      </c>
      <c r="B1723" s="3" t="s">
        <v>4</v>
      </c>
      <c r="C1723" s="3" t="s">
        <v>1892</v>
      </c>
      <c r="D1723" s="3" t="s">
        <v>1893</v>
      </c>
      <c r="E1723" s="14">
        <v>128.69685978936459</v>
      </c>
      <c r="F1723" s="4">
        <f>Tabella3[[#This Row],[Comunicazioni
'[N']]]/704223</f>
        <v>1.8275015128640303E-4</v>
      </c>
      <c r="G1723" s="2"/>
      <c r="H1723" s="4">
        <f>Tabella3[[#This Row],[PESO Comunicazioni 
'[%']]]*Tabella3[[#This Row],[Copertura 
'[No = 0 ; SI = 1']]]</f>
        <v>0</v>
      </c>
    </row>
    <row r="1724" spans="1:8" x14ac:dyDescent="0.35">
      <c r="A1724" s="3" t="s">
        <v>1970</v>
      </c>
      <c r="B1724" s="3" t="s">
        <v>4</v>
      </c>
      <c r="C1724" s="3" t="s">
        <v>1892</v>
      </c>
      <c r="D1724" s="3" t="s">
        <v>1893</v>
      </c>
      <c r="E1724" s="14">
        <v>16.751134519922982</v>
      </c>
      <c r="F1724" s="4">
        <f>Tabella3[[#This Row],[Comunicazioni
'[N']]]/704223</f>
        <v>2.3786690465836791E-5</v>
      </c>
      <c r="G1724" s="2"/>
      <c r="H1724" s="4">
        <f>Tabella3[[#This Row],[PESO Comunicazioni 
'[%']]]*Tabella3[[#This Row],[Copertura 
'[No = 0 ; SI = 1']]]</f>
        <v>0</v>
      </c>
    </row>
    <row r="1725" spans="1:8" x14ac:dyDescent="0.35">
      <c r="A1725" s="3" t="s">
        <v>1969</v>
      </c>
      <c r="B1725" s="3" t="s">
        <v>4</v>
      </c>
      <c r="C1725" s="3" t="s">
        <v>1892</v>
      </c>
      <c r="D1725" s="3" t="s">
        <v>1893</v>
      </c>
      <c r="E1725" s="14">
        <v>15.752647213153626</v>
      </c>
      <c r="F1725" s="4">
        <f>Tabella3[[#This Row],[Comunicazioni
'[N']]]/704223</f>
        <v>2.2368833754582888E-5</v>
      </c>
      <c r="G1725" s="2"/>
      <c r="H1725" s="4">
        <f>Tabella3[[#This Row],[PESO Comunicazioni 
'[%']]]*Tabella3[[#This Row],[Copertura 
'[No = 0 ; SI = 1']]]</f>
        <v>0</v>
      </c>
    </row>
    <row r="1726" spans="1:8" x14ac:dyDescent="0.35">
      <c r="A1726" s="3" t="s">
        <v>1968</v>
      </c>
      <c r="B1726" s="3" t="s">
        <v>4</v>
      </c>
      <c r="C1726" s="3" t="s">
        <v>1892</v>
      </c>
      <c r="D1726" s="3" t="s">
        <v>1893</v>
      </c>
      <c r="E1726" s="14">
        <v>27.251890866538304</v>
      </c>
      <c r="F1726" s="4">
        <f>Tabella3[[#This Row],[Comunicazioni
'[N']]]/704223</f>
        <v>3.8697814281184092E-5</v>
      </c>
      <c r="G1726" s="2"/>
      <c r="H1726" s="4">
        <f>Tabella3[[#This Row],[PESO Comunicazioni 
'[%']]]*Tabella3[[#This Row],[Copertura 
'[No = 0 ; SI = 1']]]</f>
        <v>0</v>
      </c>
    </row>
    <row r="1727" spans="1:8" x14ac:dyDescent="0.35">
      <c r="A1727" s="3" t="s">
        <v>1967</v>
      </c>
      <c r="B1727" s="3" t="s">
        <v>4</v>
      </c>
      <c r="C1727" s="3" t="s">
        <v>1892</v>
      </c>
      <c r="D1727" s="3" t="s">
        <v>1893</v>
      </c>
      <c r="E1727" s="14">
        <v>31.502269039845963</v>
      </c>
      <c r="F1727" s="4">
        <f>Tabella3[[#This Row],[Comunicazioni
'[N']]]/704223</f>
        <v>4.47333714460419E-5</v>
      </c>
      <c r="G1727" s="2"/>
      <c r="H1727" s="4">
        <f>Tabella3[[#This Row],[PESO Comunicazioni 
'[%']]]*Tabella3[[#This Row],[Copertura 
'[No = 0 ; SI = 1']]]</f>
        <v>0</v>
      </c>
    </row>
    <row r="1728" spans="1:8" x14ac:dyDescent="0.35">
      <c r="A1728" s="3" t="s">
        <v>1966</v>
      </c>
      <c r="B1728" s="3" t="s">
        <v>4</v>
      </c>
      <c r="C1728" s="3" t="s">
        <v>1892</v>
      </c>
      <c r="D1728" s="3" t="s">
        <v>1893</v>
      </c>
      <c r="E1728" s="14">
        <v>5.0633508899422361</v>
      </c>
      <c r="F1728" s="4">
        <f>Tabella3[[#This Row],[Comunicazioni
'[N']]]/704223</f>
        <v>7.1899822782587847E-6</v>
      </c>
      <c r="G1728" s="2"/>
      <c r="H1728" s="4">
        <f>Tabella3[[#This Row],[PESO Comunicazioni 
'[%']]]*Tabella3[[#This Row],[Copertura 
'[No = 0 ; SI = 1']]]</f>
        <v>0</v>
      </c>
    </row>
    <row r="1729" spans="1:8" x14ac:dyDescent="0.35">
      <c r="A1729" s="3" t="s">
        <v>1965</v>
      </c>
      <c r="B1729" s="3" t="s">
        <v>4</v>
      </c>
      <c r="C1729" s="3" t="s">
        <v>1892</v>
      </c>
      <c r="D1729" s="3" t="s">
        <v>1893</v>
      </c>
      <c r="E1729" s="14">
        <v>100.94572526944162</v>
      </c>
      <c r="F1729" s="4">
        <f>Tabella3[[#This Row],[Comunicazioni
'[N']]]/704223</f>
        <v>1.4334340864959199E-4</v>
      </c>
      <c r="G1729" s="2"/>
      <c r="H1729" s="4">
        <f>Tabella3[[#This Row],[PESO Comunicazioni 
'[%']]]*Tabella3[[#This Row],[Copertura 
'[No = 0 ; SI = 1']]]</f>
        <v>0</v>
      </c>
    </row>
    <row r="1730" spans="1:8" x14ac:dyDescent="0.35">
      <c r="A1730" s="3" t="s">
        <v>1964</v>
      </c>
      <c r="B1730" s="3" t="s">
        <v>4</v>
      </c>
      <c r="C1730" s="3" t="s">
        <v>1892</v>
      </c>
      <c r="D1730" s="3" t="s">
        <v>1893</v>
      </c>
      <c r="E1730" s="14">
        <v>17.315241756480539</v>
      </c>
      <c r="F1730" s="4">
        <f>Tabella3[[#This Row],[Comunicazioni
'[N']]]/704223</f>
        <v>2.4587725417205258E-5</v>
      </c>
      <c r="G1730" s="2"/>
      <c r="H1730" s="4">
        <f>Tabella3[[#This Row],[PESO Comunicazioni 
'[%']]]*Tabella3[[#This Row],[Copertura 
'[No = 0 ; SI = 1']]]</f>
        <v>0</v>
      </c>
    </row>
    <row r="1731" spans="1:8" x14ac:dyDescent="0.35">
      <c r="A1731" s="3" t="s">
        <v>1963</v>
      </c>
      <c r="B1731" s="3" t="s">
        <v>4</v>
      </c>
      <c r="C1731" s="3" t="s">
        <v>1892</v>
      </c>
      <c r="D1731" s="3" t="s">
        <v>1893</v>
      </c>
      <c r="E1731" s="14">
        <v>48.253403559768941</v>
      </c>
      <c r="F1731" s="4">
        <f>Tabella3[[#This Row],[Comunicazioni
'[N']]]/704223</f>
        <v>6.8520061911878688E-5</v>
      </c>
      <c r="G1731" s="2"/>
      <c r="H1731" s="4">
        <f>Tabella3[[#This Row],[PESO Comunicazioni 
'[%']]]*Tabella3[[#This Row],[Copertura 
'[No = 0 ; SI = 1']]]</f>
        <v>0</v>
      </c>
    </row>
    <row r="1732" spans="1:8" x14ac:dyDescent="0.35">
      <c r="A1732" s="3" t="s">
        <v>1962</v>
      </c>
      <c r="B1732" s="3" t="s">
        <v>4</v>
      </c>
      <c r="C1732" s="3" t="s">
        <v>1892</v>
      </c>
      <c r="D1732" s="3" t="s">
        <v>1893</v>
      </c>
      <c r="E1732" s="14">
        <v>20.815998103095861</v>
      </c>
      <c r="F1732" s="4">
        <f>Tabella3[[#This Row],[Comunicazioni
'[N']]]/704223</f>
        <v>2.9558816032841672E-5</v>
      </c>
      <c r="G1732" s="2"/>
      <c r="H1732" s="4">
        <f>Tabella3[[#This Row],[PESO Comunicazioni 
'[%']]]*Tabella3[[#This Row],[Copertura 
'[No = 0 ; SI = 1']]]</f>
        <v>0</v>
      </c>
    </row>
    <row r="1733" spans="1:8" x14ac:dyDescent="0.35">
      <c r="A1733" s="3" t="s">
        <v>1961</v>
      </c>
      <c r="B1733" s="3" t="s">
        <v>4</v>
      </c>
      <c r="C1733" s="3" t="s">
        <v>1892</v>
      </c>
      <c r="D1733" s="3" t="s">
        <v>1893</v>
      </c>
      <c r="E1733" s="14">
        <v>29.377079953192137</v>
      </c>
      <c r="F1733" s="4">
        <f>Tabella3[[#This Row],[Comunicazioni
'[N']]]/704223</f>
        <v>4.1715592863612996E-5</v>
      </c>
      <c r="G1733" s="2"/>
      <c r="H1733" s="4">
        <f>Tabella3[[#This Row],[PESO Comunicazioni 
'[%']]]*Tabella3[[#This Row],[Copertura 
'[No = 0 ; SI = 1']]]</f>
        <v>0</v>
      </c>
    </row>
    <row r="1734" spans="1:8" x14ac:dyDescent="0.35">
      <c r="A1734" s="3" t="s">
        <v>1960</v>
      </c>
      <c r="B1734" s="3" t="s">
        <v>4</v>
      </c>
      <c r="C1734" s="3" t="s">
        <v>1892</v>
      </c>
      <c r="D1734" s="3" t="s">
        <v>1893</v>
      </c>
      <c r="E1734" s="14">
        <v>57.628970819730441</v>
      </c>
      <c r="F1734" s="4">
        <f>Tabella3[[#This Row],[Comunicazioni
'[N']]]/704223</f>
        <v>8.1833411887612925E-5</v>
      </c>
      <c r="G1734" s="2"/>
      <c r="H1734" s="4">
        <f>Tabella3[[#This Row],[PESO Comunicazioni 
'[%']]]*Tabella3[[#This Row],[Copertura 
'[No = 0 ; SI = 1']]]</f>
        <v>0</v>
      </c>
    </row>
    <row r="1735" spans="1:8" x14ac:dyDescent="0.35">
      <c r="A1735" s="3" t="s">
        <v>1959</v>
      </c>
      <c r="B1735" s="3" t="s">
        <v>4</v>
      </c>
      <c r="C1735" s="3" t="s">
        <v>1892</v>
      </c>
      <c r="D1735" s="3" t="s">
        <v>1893</v>
      </c>
      <c r="E1735" s="14">
        <v>1.6877836299807456</v>
      </c>
      <c r="F1735" s="4">
        <f>Tabella3[[#This Row],[Comunicazioni
'[N']]]/704223</f>
        <v>2.3966607594195951E-6</v>
      </c>
      <c r="G1735" s="2"/>
      <c r="H1735" s="4">
        <f>Tabella3[[#This Row],[PESO Comunicazioni 
'[%']]]*Tabella3[[#This Row],[Copertura 
'[No = 0 ; SI = 1']]]</f>
        <v>0</v>
      </c>
    </row>
    <row r="1736" spans="1:8" x14ac:dyDescent="0.35">
      <c r="A1736" s="3" t="s">
        <v>1958</v>
      </c>
      <c r="B1736" s="3" t="s">
        <v>4</v>
      </c>
      <c r="C1736" s="3" t="s">
        <v>1892</v>
      </c>
      <c r="D1736" s="3" t="s">
        <v>1893</v>
      </c>
      <c r="E1736" s="14">
        <v>38.942699882980335</v>
      </c>
      <c r="F1736" s="4">
        <f>Tabella3[[#This Row],[Comunicazioni
'[N']]]/704223</f>
        <v>5.5298818531885973E-5</v>
      </c>
      <c r="G1736" s="2"/>
      <c r="H1736" s="4">
        <f>Tabella3[[#This Row],[PESO Comunicazioni 
'[%']]]*Tabella3[[#This Row],[Copertura 
'[No = 0 ; SI = 1']]]</f>
        <v>0</v>
      </c>
    </row>
    <row r="1737" spans="1:8" x14ac:dyDescent="0.35">
      <c r="A1737" s="3" t="s">
        <v>1957</v>
      </c>
      <c r="B1737" s="3" t="s">
        <v>4</v>
      </c>
      <c r="C1737" s="3" t="s">
        <v>1892</v>
      </c>
      <c r="D1737" s="3" t="s">
        <v>1893</v>
      </c>
      <c r="E1737" s="14">
        <v>171.63804697911428</v>
      </c>
      <c r="F1737" s="4">
        <f>Tabella3[[#This Row],[Comunicazioni
'[N']]]/704223</f>
        <v>2.437268407579904E-4</v>
      </c>
      <c r="G1737" s="2"/>
      <c r="H1737" s="4">
        <f>Tabella3[[#This Row],[PESO Comunicazioni 
'[%']]]*Tabella3[[#This Row],[Copertura 
'[No = 0 ; SI = 1']]]</f>
        <v>0</v>
      </c>
    </row>
    <row r="1738" spans="1:8" x14ac:dyDescent="0.35">
      <c r="A1738" s="3" t="s">
        <v>1956</v>
      </c>
      <c r="B1738" s="3" t="s">
        <v>4</v>
      </c>
      <c r="C1738" s="3" t="s">
        <v>1892</v>
      </c>
      <c r="D1738" s="3" t="s">
        <v>1893</v>
      </c>
      <c r="E1738" s="14">
        <v>12.377079953192135</v>
      </c>
      <c r="F1738" s="4">
        <f>Tabella3[[#This Row],[Comunicazioni
'[N']]]/704223</f>
        <v>1.75755122357437E-5</v>
      </c>
      <c r="G1738" s="2"/>
      <c r="H1738" s="4">
        <f>Tabella3[[#This Row],[PESO Comunicazioni 
'[%']]]*Tabella3[[#This Row],[Copertura 
'[No = 0 ; SI = 1']]]</f>
        <v>0</v>
      </c>
    </row>
    <row r="1739" spans="1:8" x14ac:dyDescent="0.35">
      <c r="A1739" s="3" t="s">
        <v>1955</v>
      </c>
      <c r="B1739" s="3" t="s">
        <v>4</v>
      </c>
      <c r="C1739" s="3" t="s">
        <v>1892</v>
      </c>
      <c r="D1739" s="3" t="s">
        <v>1893</v>
      </c>
      <c r="E1739" s="14">
        <v>36.006050772922571</v>
      </c>
      <c r="F1739" s="4">
        <f>Tabella3[[#This Row],[Comunicazioni
'[N']]]/704223</f>
        <v>5.112876286761803E-5</v>
      </c>
      <c r="G1739" s="2"/>
      <c r="H1739" s="4">
        <f>Tabella3[[#This Row],[PESO Comunicazioni 
'[%']]]*Tabella3[[#This Row],[Copertura 
'[No = 0 ; SI = 1']]]</f>
        <v>0</v>
      </c>
    </row>
    <row r="1740" spans="1:8" x14ac:dyDescent="0.35">
      <c r="A1740" s="3" t="s">
        <v>1954</v>
      </c>
      <c r="B1740" s="3" t="s">
        <v>4</v>
      </c>
      <c r="C1740" s="3" t="s">
        <v>1892</v>
      </c>
      <c r="D1740" s="3" t="s">
        <v>1893</v>
      </c>
      <c r="E1740" s="14">
        <v>126.07091435609544</v>
      </c>
      <c r="F1740" s="4">
        <f>Tabella3[[#This Row],[Comunicazioni
'[N']]]/704223</f>
        <v>1.7902129631678523E-4</v>
      </c>
      <c r="G1740" s="2"/>
      <c r="H1740" s="4">
        <f>Tabella3[[#This Row],[PESO Comunicazioni 
'[%']]]*Tabella3[[#This Row],[Copertura 
'[No = 0 ; SI = 1']]]</f>
        <v>0</v>
      </c>
    </row>
    <row r="1741" spans="1:8" x14ac:dyDescent="0.35">
      <c r="A1741" s="3" t="s">
        <v>1953</v>
      </c>
      <c r="B1741" s="3" t="s">
        <v>4</v>
      </c>
      <c r="C1741" s="3" t="s">
        <v>1892</v>
      </c>
      <c r="D1741" s="3" t="s">
        <v>1893</v>
      </c>
      <c r="E1741" s="14">
        <v>18.003025386461285</v>
      </c>
      <c r="F1741" s="4">
        <f>Tabella3[[#This Row],[Comunicazioni
'[N']]]/704223</f>
        <v>2.5564381433809015E-5</v>
      </c>
      <c r="G1741" s="2"/>
      <c r="H1741" s="4">
        <f>Tabella3[[#This Row],[PESO Comunicazioni 
'[%']]]*Tabella3[[#This Row],[Copertura 
'[No = 0 ; SI = 1']]]</f>
        <v>0</v>
      </c>
    </row>
    <row r="1742" spans="1:8" x14ac:dyDescent="0.35">
      <c r="A1742" s="3" t="s">
        <v>1952</v>
      </c>
      <c r="B1742" s="3" t="s">
        <v>4</v>
      </c>
      <c r="C1742" s="3" t="s">
        <v>1892</v>
      </c>
      <c r="D1742" s="3" t="s">
        <v>1893</v>
      </c>
      <c r="E1742" s="14">
        <v>171.45101969574887</v>
      </c>
      <c r="F1742" s="4">
        <f>Tabella3[[#This Row],[Comunicazioni
'[N']]]/704223</f>
        <v>2.4346126112857557E-4</v>
      </c>
      <c r="G1742" s="2"/>
      <c r="H1742" s="4">
        <f>Tabella3[[#This Row],[PESO Comunicazioni 
'[%']]]*Tabella3[[#This Row],[Copertura 
'[No = 0 ; SI = 1']]]</f>
        <v>0</v>
      </c>
    </row>
    <row r="1743" spans="1:8" x14ac:dyDescent="0.35">
      <c r="A1743" s="3" t="s">
        <v>1951</v>
      </c>
      <c r="B1743" s="3" t="s">
        <v>4</v>
      </c>
      <c r="C1743" s="3" t="s">
        <v>1892</v>
      </c>
      <c r="D1743" s="3" t="s">
        <v>1893</v>
      </c>
      <c r="E1743" s="14">
        <v>58.879348993038093</v>
      </c>
      <c r="F1743" s="4">
        <f>Tabella3[[#This Row],[Comunicazioni
'[N']]]/704223</f>
        <v>8.3608954824023209E-5</v>
      </c>
      <c r="G1743" s="2"/>
      <c r="H1743" s="4">
        <f>Tabella3[[#This Row],[PESO Comunicazioni 
'[%']]]*Tabella3[[#This Row],[Copertura 
'[No = 0 ; SI = 1']]]</f>
        <v>0</v>
      </c>
    </row>
    <row r="1744" spans="1:8" x14ac:dyDescent="0.35">
      <c r="A1744" s="3" t="s">
        <v>1950</v>
      </c>
      <c r="B1744" s="3" t="s">
        <v>4</v>
      </c>
      <c r="C1744" s="3" t="s">
        <v>1892</v>
      </c>
      <c r="D1744" s="3" t="s">
        <v>1893</v>
      </c>
      <c r="E1744" s="14">
        <v>18.190052669826713</v>
      </c>
      <c r="F1744" s="4">
        <f>Tabella3[[#This Row],[Comunicazioni
'[N']]]/704223</f>
        <v>2.5829961063223883E-5</v>
      </c>
      <c r="G1744" s="2"/>
      <c r="H1744" s="4">
        <f>Tabella3[[#This Row],[PESO Comunicazioni 
'[%']]]*Tabella3[[#This Row],[Copertura 
'[No = 0 ; SI = 1']]]</f>
        <v>0</v>
      </c>
    </row>
    <row r="1745" spans="1:8" x14ac:dyDescent="0.35">
      <c r="A1745" s="3" t="s">
        <v>1949</v>
      </c>
      <c r="B1745" s="3" t="s">
        <v>4</v>
      </c>
      <c r="C1745" s="3" t="s">
        <v>1892</v>
      </c>
      <c r="D1745" s="3" t="s">
        <v>1893</v>
      </c>
      <c r="E1745" s="14">
        <v>27.066376276403524</v>
      </c>
      <c r="F1745" s="4">
        <f>Tabella3[[#This Row],[Comunicazioni
'[N']]]/704223</f>
        <v>3.8434382683331169E-5</v>
      </c>
      <c r="G1745" s="2"/>
      <c r="H1745" s="4">
        <f>Tabella3[[#This Row],[PESO Comunicazioni 
'[%']]]*Tabella3[[#This Row],[Copertura 
'[No = 0 ; SI = 1']]]</f>
        <v>0</v>
      </c>
    </row>
    <row r="1746" spans="1:8" x14ac:dyDescent="0.35">
      <c r="A1746" s="3" t="s">
        <v>1948</v>
      </c>
      <c r="B1746" s="3" t="s">
        <v>4</v>
      </c>
      <c r="C1746" s="3" t="s">
        <v>1892</v>
      </c>
      <c r="D1746" s="3" t="s">
        <v>1893</v>
      </c>
      <c r="E1746" s="14">
        <v>71.443456229595654</v>
      </c>
      <c r="F1746" s="4">
        <f>Tabella3[[#This Row],[Comunicazioni
'[N']]]/704223</f>
        <v>1.0145004668918178E-4</v>
      </c>
      <c r="G1746" s="2"/>
      <c r="H1746" s="4">
        <f>Tabella3[[#This Row],[PESO Comunicazioni 
'[%']]]*Tabella3[[#This Row],[Copertura 
'[No = 0 ; SI = 1']]]</f>
        <v>0</v>
      </c>
    </row>
    <row r="1747" spans="1:8" x14ac:dyDescent="0.35">
      <c r="A1747" s="3" t="s">
        <v>1947</v>
      </c>
      <c r="B1747" s="3" t="s">
        <v>4</v>
      </c>
      <c r="C1747" s="3" t="s">
        <v>1892</v>
      </c>
      <c r="D1747" s="3" t="s">
        <v>1893</v>
      </c>
      <c r="E1747" s="14">
        <v>2076.5992636323517</v>
      </c>
      <c r="F1747" s="4">
        <f>Tabella3[[#This Row],[Comunicazioni
'[N']]]/704223</f>
        <v>2.9487808032858222E-3</v>
      </c>
      <c r="G1747" s="2"/>
      <c r="H1747" s="4">
        <f>Tabella3[[#This Row],[PESO Comunicazioni 
'[%']]]*Tabella3[[#This Row],[Copertura 
'[No = 0 ; SI = 1']]]</f>
        <v>0</v>
      </c>
    </row>
    <row r="1748" spans="1:8" x14ac:dyDescent="0.35">
      <c r="A1748" s="3" t="s">
        <v>1946</v>
      </c>
      <c r="B1748" s="3" t="s">
        <v>4</v>
      </c>
      <c r="C1748" s="3" t="s">
        <v>1892</v>
      </c>
      <c r="D1748" s="3" t="s">
        <v>1893</v>
      </c>
      <c r="E1748" s="14">
        <v>62.447994309287587</v>
      </c>
      <c r="F1748" s="4">
        <f>Tabella3[[#This Row],[Comunicazioni
'[N']]]/704223</f>
        <v>8.8676448098525017E-5</v>
      </c>
      <c r="G1748" s="2"/>
      <c r="H1748" s="4">
        <f>Tabella3[[#This Row],[PESO Comunicazioni 
'[%']]]*Tabella3[[#This Row],[Copertura 
'[No = 0 ; SI = 1']]]</f>
        <v>0</v>
      </c>
    </row>
    <row r="1749" spans="1:8" x14ac:dyDescent="0.35">
      <c r="A1749" s="3" t="s">
        <v>1945</v>
      </c>
      <c r="B1749" s="3" t="s">
        <v>4</v>
      </c>
      <c r="C1749" s="3" t="s">
        <v>1892</v>
      </c>
      <c r="D1749" s="3" t="s">
        <v>1893</v>
      </c>
      <c r="E1749" s="14">
        <v>878.31693667545596</v>
      </c>
      <c r="F1749" s="4">
        <f>Tabella3[[#This Row],[Comunicazioni
'[N']]]/704223</f>
        <v>1.2472142157746282E-3</v>
      </c>
      <c r="G1749" s="2"/>
      <c r="H1749" s="4">
        <f>Tabella3[[#This Row],[PESO Comunicazioni 
'[%']]]*Tabella3[[#This Row],[Copertura 
'[No = 0 ; SI = 1']]]</f>
        <v>0</v>
      </c>
    </row>
    <row r="1750" spans="1:8" x14ac:dyDescent="0.35">
      <c r="A1750" s="3" t="s">
        <v>1944</v>
      </c>
      <c r="B1750" s="3" t="s">
        <v>4</v>
      </c>
      <c r="C1750" s="3" t="s">
        <v>1892</v>
      </c>
      <c r="D1750" s="3" t="s">
        <v>1893</v>
      </c>
      <c r="E1750" s="14">
        <v>307.52344674507498</v>
      </c>
      <c r="F1750" s="4">
        <f>Tabella3[[#This Row],[Comunicazioni
'[N']]]/704223</f>
        <v>4.3668475290508117E-4</v>
      </c>
      <c r="G1750" s="2"/>
      <c r="H1750" s="4">
        <f>Tabella3[[#This Row],[PESO Comunicazioni 
'[%']]]*Tabella3[[#This Row],[Copertura 
'[No = 0 ; SI = 1']]]</f>
        <v>0</v>
      </c>
    </row>
    <row r="1751" spans="1:8" x14ac:dyDescent="0.35">
      <c r="A1751" s="3" t="s">
        <v>1943</v>
      </c>
      <c r="B1751" s="3" t="s">
        <v>4</v>
      </c>
      <c r="C1751" s="3" t="s">
        <v>1892</v>
      </c>
      <c r="D1751" s="3" t="s">
        <v>1893</v>
      </c>
      <c r="E1751" s="14">
        <v>48.128214473115122</v>
      </c>
      <c r="F1751" s="4">
        <f>Tabella3[[#This Row],[Comunicazioni
'[N']]]/704223</f>
        <v>6.8342292815081471E-5</v>
      </c>
      <c r="G1751" s="2"/>
      <c r="H1751" s="4">
        <f>Tabella3[[#This Row],[PESO Comunicazioni 
'[%']]]*Tabella3[[#This Row],[Copertura 
'[No = 0 ; SI = 1']]]</f>
        <v>0</v>
      </c>
    </row>
    <row r="1752" spans="1:8" x14ac:dyDescent="0.35">
      <c r="A1752" s="3" t="s">
        <v>1942</v>
      </c>
      <c r="B1752" s="3" t="s">
        <v>4</v>
      </c>
      <c r="C1752" s="3" t="s">
        <v>1892</v>
      </c>
      <c r="D1752" s="3" t="s">
        <v>1893</v>
      </c>
      <c r="E1752" s="14">
        <v>81.007563466153215</v>
      </c>
      <c r="F1752" s="4">
        <f>Tabella3[[#This Row],[Comunicazioni
'[N']]]/704223</f>
        <v>1.1503112432589282E-4</v>
      </c>
      <c r="G1752" s="2"/>
      <c r="H1752" s="4">
        <f>Tabella3[[#This Row],[PESO Comunicazioni 
'[%']]]*Tabella3[[#This Row],[Copertura 
'[No = 0 ; SI = 1']]]</f>
        <v>0</v>
      </c>
    </row>
    <row r="1753" spans="1:8" x14ac:dyDescent="0.35">
      <c r="A1753" s="3" t="s">
        <v>1941</v>
      </c>
      <c r="B1753" s="3" t="s">
        <v>4</v>
      </c>
      <c r="C1753" s="3" t="s">
        <v>1892</v>
      </c>
      <c r="D1753" s="3" t="s">
        <v>1893</v>
      </c>
      <c r="E1753" s="14">
        <v>665.73921519982264</v>
      </c>
      <c r="F1753" s="4">
        <f>Tabella3[[#This Row],[Comunicazioni
'[N']]]/704223</f>
        <v>9.4535284306224393E-4</v>
      </c>
      <c r="G1753" s="2"/>
      <c r="H1753" s="4">
        <f>Tabella3[[#This Row],[PESO Comunicazioni 
'[%']]]*Tabella3[[#This Row],[Copertura 
'[No = 0 ; SI = 1']]]</f>
        <v>0</v>
      </c>
    </row>
    <row r="1754" spans="1:8" x14ac:dyDescent="0.35">
      <c r="A1754" s="3" t="s">
        <v>1940</v>
      </c>
      <c r="B1754" s="3" t="s">
        <v>4</v>
      </c>
      <c r="C1754" s="3" t="s">
        <v>1892</v>
      </c>
      <c r="D1754" s="3" t="s">
        <v>1893</v>
      </c>
      <c r="E1754" s="14">
        <v>282.65014852495943</v>
      </c>
      <c r="F1754" s="4">
        <f>Tabella3[[#This Row],[Comunicazioni
'[N']]]/704223</f>
        <v>4.0136455146304426E-4</v>
      </c>
      <c r="G1754" s="2"/>
      <c r="H1754" s="4">
        <f>Tabella3[[#This Row],[PESO Comunicazioni 
'[%']]]*Tabella3[[#This Row],[Copertura 
'[No = 0 ; SI = 1']]]</f>
        <v>0</v>
      </c>
    </row>
    <row r="1755" spans="1:8" x14ac:dyDescent="0.35">
      <c r="A1755" s="3" t="s">
        <v>1939</v>
      </c>
      <c r="B1755" s="3" t="s">
        <v>4</v>
      </c>
      <c r="C1755" s="3" t="s">
        <v>1892</v>
      </c>
      <c r="D1755" s="3" t="s">
        <v>1893</v>
      </c>
      <c r="E1755" s="14">
        <v>727.31239859576408</v>
      </c>
      <c r="F1755" s="4">
        <f>Tabella3[[#This Row],[Comunicazioni
'[N']]]/704223</f>
        <v>1.0327870555147504E-3</v>
      </c>
      <c r="G1755" s="2"/>
      <c r="H1755" s="4">
        <f>Tabella3[[#This Row],[PESO Comunicazioni 
'[%']]]*Tabella3[[#This Row],[Copertura 
'[No = 0 ; SI = 1']]]</f>
        <v>0</v>
      </c>
    </row>
    <row r="1756" spans="1:8" x14ac:dyDescent="0.35">
      <c r="A1756" s="3" t="s">
        <v>1938</v>
      </c>
      <c r="B1756" s="3" t="s">
        <v>4</v>
      </c>
      <c r="C1756" s="3" t="s">
        <v>1892</v>
      </c>
      <c r="D1756" s="3" t="s">
        <v>1893</v>
      </c>
      <c r="E1756" s="14">
        <v>81.319779836172472</v>
      </c>
      <c r="F1756" s="4">
        <f>Tabella3[[#This Row],[Comunicazioni
'[N']]]/704223</f>
        <v>1.1547447305210491E-4</v>
      </c>
      <c r="G1756" s="2"/>
      <c r="H1756" s="4">
        <f>Tabella3[[#This Row],[PESO Comunicazioni 
'[%']]]*Tabella3[[#This Row],[Copertura 
'[No = 0 ; SI = 1']]]</f>
        <v>0</v>
      </c>
    </row>
    <row r="1757" spans="1:8" x14ac:dyDescent="0.35">
      <c r="A1757" s="3" t="s">
        <v>1937</v>
      </c>
      <c r="B1757" s="3" t="s">
        <v>4</v>
      </c>
      <c r="C1757" s="3" t="s">
        <v>1892</v>
      </c>
      <c r="D1757" s="3" t="s">
        <v>1893</v>
      </c>
      <c r="E1757" s="14">
        <v>758.06202042245638</v>
      </c>
      <c r="F1757" s="4">
        <f>Tabella3[[#This Row],[Comunicazioni
'[N']]]/704223</f>
        <v>1.0764516643484469E-3</v>
      </c>
      <c r="G1757" s="2"/>
      <c r="H1757" s="4">
        <f>Tabella3[[#This Row],[PESO Comunicazioni 
'[%']]]*Tabella3[[#This Row],[Copertura 
'[No = 0 ; SI = 1']]]</f>
        <v>0</v>
      </c>
    </row>
    <row r="1758" spans="1:8" x14ac:dyDescent="0.35">
      <c r="A1758" s="3" t="s">
        <v>1936</v>
      </c>
      <c r="B1758" s="3" t="s">
        <v>4</v>
      </c>
      <c r="C1758" s="3" t="s">
        <v>1892</v>
      </c>
      <c r="D1758" s="3" t="s">
        <v>1893</v>
      </c>
      <c r="E1758" s="14">
        <v>257.58528494178654</v>
      </c>
      <c r="F1758" s="4">
        <f>Tabella3[[#This Row],[Comunicazioni
'[N']]]/704223</f>
        <v>3.657723262969067E-4</v>
      </c>
      <c r="G1758" s="2"/>
      <c r="H1758" s="4">
        <f>Tabella3[[#This Row],[PESO Comunicazioni 
'[%']]]*Tabella3[[#This Row],[Copertura 
'[No = 0 ; SI = 1']]]</f>
        <v>0</v>
      </c>
    </row>
    <row r="1759" spans="1:8" x14ac:dyDescent="0.35">
      <c r="A1759" s="3" t="s">
        <v>1935</v>
      </c>
      <c r="B1759" s="3" t="s">
        <v>4</v>
      </c>
      <c r="C1759" s="3" t="s">
        <v>1892</v>
      </c>
      <c r="D1759" s="3" t="s">
        <v>1893</v>
      </c>
      <c r="E1759" s="14">
        <v>32.877836299807456</v>
      </c>
      <c r="F1759" s="4">
        <f>Tabella3[[#This Row],[Comunicazioni
'[N']]]/704223</f>
        <v>4.6686683479249407E-5</v>
      </c>
      <c r="G1759" s="2"/>
      <c r="H1759" s="4">
        <f>Tabella3[[#This Row],[PESO Comunicazioni 
'[%']]]*Tabella3[[#This Row],[Copertura 
'[No = 0 ; SI = 1']]]</f>
        <v>0</v>
      </c>
    </row>
    <row r="1760" spans="1:8" x14ac:dyDescent="0.35">
      <c r="A1760" s="3" t="s">
        <v>1934</v>
      </c>
      <c r="B1760" s="3" t="s">
        <v>4</v>
      </c>
      <c r="C1760" s="3" t="s">
        <v>1892</v>
      </c>
      <c r="D1760" s="3" t="s">
        <v>1893</v>
      </c>
      <c r="E1760" s="14">
        <v>32.505294426307252</v>
      </c>
      <c r="F1760" s="4">
        <f>Tabella3[[#This Row],[Comunicazioni
'[N']]]/704223</f>
        <v>4.6157672251981619E-5</v>
      </c>
      <c r="G1760" s="2"/>
      <c r="H1760" s="4">
        <f>Tabella3[[#This Row],[PESO Comunicazioni 
'[%']]]*Tabella3[[#This Row],[Copertura 
'[No = 0 ; SI = 1']]]</f>
        <v>0</v>
      </c>
    </row>
    <row r="1761" spans="1:8" x14ac:dyDescent="0.35">
      <c r="A1761" s="3" t="s">
        <v>1933</v>
      </c>
      <c r="B1761" s="3" t="s">
        <v>4</v>
      </c>
      <c r="C1761" s="3" t="s">
        <v>1892</v>
      </c>
      <c r="D1761" s="3" t="s">
        <v>1893</v>
      </c>
      <c r="E1761" s="14">
        <v>13.188539976596068</v>
      </c>
      <c r="F1761" s="4">
        <f>Tabella3[[#This Row],[Comunicazioni
'[N']]]/704223</f>
        <v>1.8727789317582739E-5</v>
      </c>
      <c r="G1761" s="2"/>
      <c r="H1761" s="4">
        <f>Tabella3[[#This Row],[PESO Comunicazioni 
'[%']]]*Tabella3[[#This Row],[Copertura 
'[No = 0 ; SI = 1']]]</f>
        <v>0</v>
      </c>
    </row>
    <row r="1762" spans="1:8" x14ac:dyDescent="0.35">
      <c r="A1762" s="3" t="s">
        <v>1932</v>
      </c>
      <c r="B1762" s="3" t="s">
        <v>4</v>
      </c>
      <c r="C1762" s="3" t="s">
        <v>1892</v>
      </c>
      <c r="D1762" s="3" t="s">
        <v>1893</v>
      </c>
      <c r="E1762" s="14">
        <v>71.256428946230244</v>
      </c>
      <c r="F1762" s="4">
        <f>Tabella3[[#This Row],[Comunicazioni
'[N']]]/704223</f>
        <v>1.0118446705976693E-4</v>
      </c>
      <c r="G1762" s="2"/>
      <c r="H1762" s="4">
        <f>Tabella3[[#This Row],[PESO Comunicazioni 
'[%']]]*Tabella3[[#This Row],[Copertura 
'[No = 0 ; SI = 1']]]</f>
        <v>0</v>
      </c>
    </row>
    <row r="1763" spans="1:8" x14ac:dyDescent="0.35">
      <c r="A1763" s="3" t="s">
        <v>1931</v>
      </c>
      <c r="B1763" s="3" t="s">
        <v>4</v>
      </c>
      <c r="C1763" s="3" t="s">
        <v>1892</v>
      </c>
      <c r="D1763" s="3" t="s">
        <v>1893</v>
      </c>
      <c r="E1763" s="14">
        <v>187.70442325551781</v>
      </c>
      <c r="F1763" s="4">
        <f>Tabella3[[#This Row],[Comunicazioni
'[N']]]/704223</f>
        <v>2.6654117127034732E-4</v>
      </c>
      <c r="G1763" s="2"/>
      <c r="H1763" s="4">
        <f>Tabella3[[#This Row],[PESO Comunicazioni 
'[%']]]*Tabella3[[#This Row],[Copertura 
'[No = 0 ; SI = 1']]]</f>
        <v>0</v>
      </c>
    </row>
    <row r="1764" spans="1:8" x14ac:dyDescent="0.35">
      <c r="A1764" s="3" t="s">
        <v>1930</v>
      </c>
      <c r="B1764" s="3" t="s">
        <v>4</v>
      </c>
      <c r="C1764" s="3" t="s">
        <v>1892</v>
      </c>
      <c r="D1764" s="3" t="s">
        <v>1893</v>
      </c>
      <c r="E1764" s="14">
        <v>402.09814283424703</v>
      </c>
      <c r="F1764" s="4">
        <f>Tabella3[[#This Row],[Comunicazioni
'[N']]]/704223</f>
        <v>5.7098126990207229E-4</v>
      </c>
      <c r="G1764" s="2"/>
      <c r="H1764" s="4">
        <f>Tabella3[[#This Row],[PESO Comunicazioni 
'[%']]]*Tabella3[[#This Row],[Copertura 
'[No = 0 ; SI = 1']]]</f>
        <v>0</v>
      </c>
    </row>
    <row r="1765" spans="1:8" x14ac:dyDescent="0.35">
      <c r="A1765" s="3" t="s">
        <v>1929</v>
      </c>
      <c r="B1765" s="3" t="s">
        <v>4</v>
      </c>
      <c r="C1765" s="3" t="s">
        <v>1892</v>
      </c>
      <c r="D1765" s="3" t="s">
        <v>1893</v>
      </c>
      <c r="E1765" s="14">
        <v>65.69383440290332</v>
      </c>
      <c r="F1765" s="4">
        <f>Tabella3[[#This Row],[Comunicazioni
'[N']]]/704223</f>
        <v>9.3285556425881173E-5</v>
      </c>
      <c r="G1765" s="2"/>
      <c r="H1765" s="4">
        <f>Tabella3[[#This Row],[PESO Comunicazioni 
'[%']]]*Tabella3[[#This Row],[Copertura 
'[No = 0 ; SI = 1']]]</f>
        <v>0</v>
      </c>
    </row>
    <row r="1766" spans="1:8" x14ac:dyDescent="0.35">
      <c r="A1766" s="3" t="s">
        <v>1928</v>
      </c>
      <c r="B1766" s="3" t="s">
        <v>4</v>
      </c>
      <c r="C1766" s="3" t="s">
        <v>1892</v>
      </c>
      <c r="D1766" s="3" t="s">
        <v>1893</v>
      </c>
      <c r="E1766" s="14">
        <v>14.188539976596068</v>
      </c>
      <c r="F1766" s="4">
        <f>Tabella3[[#This Row],[Comunicazioni
'[N']]]/704223</f>
        <v>2.0147794060398579E-5</v>
      </c>
      <c r="G1766" s="2"/>
      <c r="H1766" s="4">
        <f>Tabella3[[#This Row],[PESO Comunicazioni 
'[%']]]*Tabella3[[#This Row],[Copertura 
'[No = 0 ; SI = 1']]]</f>
        <v>0</v>
      </c>
    </row>
    <row r="1767" spans="1:8" x14ac:dyDescent="0.35">
      <c r="A1767" s="3" t="s">
        <v>1927</v>
      </c>
      <c r="B1767" s="3" t="s">
        <v>4</v>
      </c>
      <c r="C1767" s="3" t="s">
        <v>1892</v>
      </c>
      <c r="D1767" s="3" t="s">
        <v>1893</v>
      </c>
      <c r="E1767" s="14">
        <v>30.939674496519046</v>
      </c>
      <c r="F1767" s="4">
        <f>Tabella3[[#This Row],[Comunicazioni
'[N']]]/704223</f>
        <v>4.3934484526235367E-5</v>
      </c>
      <c r="G1767" s="2"/>
      <c r="H1767" s="4">
        <f>Tabella3[[#This Row],[PESO Comunicazioni 
'[%']]]*Tabella3[[#This Row],[Copertura 
'[No = 0 ; SI = 1']]]</f>
        <v>0</v>
      </c>
    </row>
    <row r="1768" spans="1:8" x14ac:dyDescent="0.35">
      <c r="A1768" s="3" t="s">
        <v>1926</v>
      </c>
      <c r="B1768" s="3" t="s">
        <v>4</v>
      </c>
      <c r="C1768" s="3" t="s">
        <v>1892</v>
      </c>
      <c r="D1768" s="3" t="s">
        <v>1893</v>
      </c>
      <c r="E1768" s="14">
        <v>26.126701779884471</v>
      </c>
      <c r="F1768" s="4">
        <f>Tabella3[[#This Row],[Comunicazioni
'[N']]]/704223</f>
        <v>3.7100040441571025E-5</v>
      </c>
      <c r="G1768" s="2"/>
      <c r="H1768" s="4">
        <f>Tabella3[[#This Row],[PESO Comunicazioni 
'[%']]]*Tabella3[[#This Row],[Copertura 
'[No = 0 ; SI = 1']]]</f>
        <v>0</v>
      </c>
    </row>
    <row r="1769" spans="1:8" x14ac:dyDescent="0.35">
      <c r="A1769" s="3" t="s">
        <v>1925</v>
      </c>
      <c r="B1769" s="3" t="s">
        <v>4</v>
      </c>
      <c r="C1769" s="3" t="s">
        <v>1892</v>
      </c>
      <c r="D1769" s="3" t="s">
        <v>1893</v>
      </c>
      <c r="E1769" s="14">
        <v>60.942699882980335</v>
      </c>
      <c r="F1769" s="4">
        <f>Tabella3[[#This Row],[Comunicazioni
'[N']]]/704223</f>
        <v>8.6538922873834472E-5</v>
      </c>
      <c r="G1769" s="2"/>
      <c r="H1769" s="4">
        <f>Tabella3[[#This Row],[PESO Comunicazioni 
'[%']]]*Tabella3[[#This Row],[Copertura 
'[No = 0 ; SI = 1']]]</f>
        <v>0</v>
      </c>
    </row>
    <row r="1770" spans="1:8" x14ac:dyDescent="0.35">
      <c r="A1770" s="3" t="s">
        <v>1924</v>
      </c>
      <c r="B1770" s="3" t="s">
        <v>4</v>
      </c>
      <c r="C1770" s="3" t="s">
        <v>1892</v>
      </c>
      <c r="D1770" s="3" t="s">
        <v>1893</v>
      </c>
      <c r="E1770" s="14">
        <v>29.377079953192137</v>
      </c>
      <c r="F1770" s="4">
        <f>Tabella3[[#This Row],[Comunicazioni
'[N']]]/704223</f>
        <v>4.1715592863612996E-5</v>
      </c>
      <c r="G1770" s="2"/>
      <c r="H1770" s="4">
        <f>Tabella3[[#This Row],[PESO Comunicazioni 
'[%']]]*Tabella3[[#This Row],[Copertura 
'[No = 0 ; SI = 1']]]</f>
        <v>0</v>
      </c>
    </row>
    <row r="1771" spans="1:8" x14ac:dyDescent="0.35">
      <c r="A1771" s="3" t="s">
        <v>1923</v>
      </c>
      <c r="B1771" s="3" t="s">
        <v>4</v>
      </c>
      <c r="C1771" s="3" t="s">
        <v>1892</v>
      </c>
      <c r="D1771" s="3" t="s">
        <v>1893</v>
      </c>
      <c r="E1771" s="14">
        <v>95.570158009480139</v>
      </c>
      <c r="F1771" s="4">
        <f>Tabella3[[#This Row],[Comunicazioni
'[N']]]/704223</f>
        <v>1.3571007764512114E-4</v>
      </c>
      <c r="G1771" s="2"/>
      <c r="H1771" s="4">
        <f>Tabella3[[#This Row],[PESO Comunicazioni 
'[%']]]*Tabella3[[#This Row],[Copertura 
'[No = 0 ; SI = 1']]]</f>
        <v>0</v>
      </c>
    </row>
    <row r="1772" spans="1:8" x14ac:dyDescent="0.35">
      <c r="A1772" s="3" t="s">
        <v>1922</v>
      </c>
      <c r="B1772" s="3" t="s">
        <v>4</v>
      </c>
      <c r="C1772" s="3" t="s">
        <v>1892</v>
      </c>
      <c r="D1772" s="3" t="s">
        <v>1893</v>
      </c>
      <c r="E1772" s="14">
        <v>39.503781733076607</v>
      </c>
      <c r="F1772" s="4">
        <f>Tabella3[[#This Row],[Comunicazioni
'[N']]]/704223</f>
        <v>5.6095557420130566E-5</v>
      </c>
      <c r="G1772" s="2"/>
      <c r="H1772" s="4">
        <f>Tabella3[[#This Row],[PESO Comunicazioni 
'[%']]]*Tabella3[[#This Row],[Copertura 
'[No = 0 ; SI = 1']]]</f>
        <v>0</v>
      </c>
    </row>
    <row r="1773" spans="1:8" x14ac:dyDescent="0.35">
      <c r="A1773" s="3" t="s">
        <v>1921</v>
      </c>
      <c r="B1773" s="3" t="s">
        <v>4</v>
      </c>
      <c r="C1773" s="3" t="s">
        <v>1892</v>
      </c>
      <c r="D1773" s="3" t="s">
        <v>1893</v>
      </c>
      <c r="E1773" s="14">
        <v>73.942699882980335</v>
      </c>
      <c r="F1773" s="4">
        <f>Tabella3[[#This Row],[Comunicazioni
'[N']]]/704223</f>
        <v>1.0499898453044041E-4</v>
      </c>
      <c r="G1773" s="2"/>
      <c r="H1773" s="4">
        <f>Tabella3[[#This Row],[PESO Comunicazioni 
'[%']]]*Tabella3[[#This Row],[Copertura 
'[No = 0 ; SI = 1']]]</f>
        <v>0</v>
      </c>
    </row>
    <row r="1774" spans="1:8" x14ac:dyDescent="0.35">
      <c r="A1774" s="3" t="s">
        <v>1920</v>
      </c>
      <c r="B1774" s="3" t="s">
        <v>4</v>
      </c>
      <c r="C1774" s="3" t="s">
        <v>1892</v>
      </c>
      <c r="D1774" s="3" t="s">
        <v>1893</v>
      </c>
      <c r="E1774" s="14">
        <v>33.315241756480539</v>
      </c>
      <c r="F1774" s="4">
        <f>Tabella3[[#This Row],[Comunicazioni
'[N']]]/704223</f>
        <v>4.7307801302258717E-5</v>
      </c>
      <c r="G1774" s="2"/>
      <c r="H1774" s="4">
        <f>Tabella3[[#This Row],[PESO Comunicazioni 
'[%']]]*Tabella3[[#This Row],[Copertura 
'[No = 0 ; SI = 1']]]</f>
        <v>0</v>
      </c>
    </row>
    <row r="1775" spans="1:8" x14ac:dyDescent="0.35">
      <c r="A1775" s="3" t="s">
        <v>1919</v>
      </c>
      <c r="B1775" s="3" t="s">
        <v>4</v>
      </c>
      <c r="C1775" s="3" t="s">
        <v>1892</v>
      </c>
      <c r="D1775" s="3" t="s">
        <v>1893</v>
      </c>
      <c r="E1775" s="14">
        <v>99.819023489557139</v>
      </c>
      <c r="F1775" s="4">
        <f>Tabella3[[#This Row],[Comunicazioni
'[N']]]/704223</f>
        <v>1.4174348677841697E-4</v>
      </c>
      <c r="G1775" s="2"/>
      <c r="H1775" s="4">
        <f>Tabella3[[#This Row],[PESO Comunicazioni 
'[%']]]*Tabella3[[#This Row],[Copertura 
'[No = 0 ; SI = 1']]]</f>
        <v>0</v>
      </c>
    </row>
    <row r="1776" spans="1:8" x14ac:dyDescent="0.35">
      <c r="A1776" s="3" t="s">
        <v>1918</v>
      </c>
      <c r="B1776" s="3" t="s">
        <v>4</v>
      </c>
      <c r="C1776" s="3" t="s">
        <v>1892</v>
      </c>
      <c r="D1776" s="3" t="s">
        <v>1893</v>
      </c>
      <c r="E1776" s="14">
        <v>51.128214473115122</v>
      </c>
      <c r="F1776" s="4">
        <f>Tabella3[[#This Row],[Comunicazioni
'[N']]]/704223</f>
        <v>7.2602307043528996E-5</v>
      </c>
      <c r="G1776" s="2"/>
      <c r="H1776" s="4">
        <f>Tabella3[[#This Row],[PESO Comunicazioni 
'[%']]]*Tabella3[[#This Row],[Copertura 
'[No = 0 ; SI = 1']]]</f>
        <v>0</v>
      </c>
    </row>
    <row r="1777" spans="1:8" x14ac:dyDescent="0.35">
      <c r="A1777" s="3" t="s">
        <v>1917</v>
      </c>
      <c r="B1777" s="3" t="s">
        <v>4</v>
      </c>
      <c r="C1777" s="3" t="s">
        <v>1892</v>
      </c>
      <c r="D1777" s="3" t="s">
        <v>1893</v>
      </c>
      <c r="E1777" s="14">
        <v>22.438918149903728</v>
      </c>
      <c r="F1777" s="4">
        <f>Tabella3[[#This Row],[Comunicazioni
'[N']]]/704223</f>
        <v>3.186337019651975E-5</v>
      </c>
      <c r="G1777" s="2"/>
      <c r="H1777" s="4">
        <f>Tabella3[[#This Row],[PESO Comunicazioni 
'[%']]]*Tabella3[[#This Row],[Copertura 
'[No = 0 ; SI = 1']]]</f>
        <v>0</v>
      </c>
    </row>
    <row r="1778" spans="1:8" x14ac:dyDescent="0.35">
      <c r="A1778" s="3" t="s">
        <v>1916</v>
      </c>
      <c r="B1778" s="3" t="s">
        <v>4</v>
      </c>
      <c r="C1778" s="3" t="s">
        <v>1892</v>
      </c>
      <c r="D1778" s="3" t="s">
        <v>1893</v>
      </c>
      <c r="E1778" s="14">
        <v>71.193078056287987</v>
      </c>
      <c r="F1778" s="4">
        <f>Tabella3[[#This Row],[Comunicazioni
'[N']]]/704223</f>
        <v>1.0109450849558732E-4</v>
      </c>
      <c r="G1778" s="2"/>
      <c r="H1778" s="4">
        <f>Tabella3[[#This Row],[PESO Comunicazioni 
'[%']]]*Tabella3[[#This Row],[Copertura 
'[No = 0 ; SI = 1']]]</f>
        <v>0</v>
      </c>
    </row>
    <row r="1779" spans="1:8" x14ac:dyDescent="0.35">
      <c r="A1779" s="3" t="s">
        <v>1915</v>
      </c>
      <c r="B1779" s="3" t="s">
        <v>4</v>
      </c>
      <c r="C1779" s="3" t="s">
        <v>1892</v>
      </c>
      <c r="D1779" s="3" t="s">
        <v>1893</v>
      </c>
      <c r="E1779" s="14">
        <v>106.38161803288406</v>
      </c>
      <c r="F1779" s="4">
        <f>Tabella3[[#This Row],[Comunicazioni
'[N']]]/704223</f>
        <v>1.5106240215511857E-4</v>
      </c>
      <c r="G1779" s="2"/>
      <c r="H1779" s="4">
        <f>Tabella3[[#This Row],[PESO Comunicazioni 
'[%']]]*Tabella3[[#This Row],[Copertura 
'[No = 0 ; SI = 1']]]</f>
        <v>0</v>
      </c>
    </row>
    <row r="1780" spans="1:8" x14ac:dyDescent="0.35">
      <c r="A1780" s="3" t="s">
        <v>1914</v>
      </c>
      <c r="B1780" s="3" t="s">
        <v>4</v>
      </c>
      <c r="C1780" s="3" t="s">
        <v>1892</v>
      </c>
      <c r="D1780" s="3" t="s">
        <v>1893</v>
      </c>
      <c r="E1780" s="14">
        <v>10.126701779884472</v>
      </c>
      <c r="F1780" s="4">
        <f>Tabella3[[#This Row],[Comunicazioni
'[N']]]/704223</f>
        <v>1.4379964556517569E-5</v>
      </c>
      <c r="G1780" s="2"/>
      <c r="H1780" s="4">
        <f>Tabella3[[#This Row],[PESO Comunicazioni 
'[%']]]*Tabella3[[#This Row],[Copertura 
'[No = 0 ; SI = 1']]]</f>
        <v>0</v>
      </c>
    </row>
    <row r="1781" spans="1:8" x14ac:dyDescent="0.35">
      <c r="A1781" s="3" t="s">
        <v>1913</v>
      </c>
      <c r="B1781" s="3" t="s">
        <v>4</v>
      </c>
      <c r="C1781" s="3" t="s">
        <v>1892</v>
      </c>
      <c r="D1781" s="3" t="s">
        <v>1893</v>
      </c>
      <c r="E1781" s="14">
        <v>8.9381618032884056</v>
      </c>
      <c r="F1781" s="4">
        <f>Tabella3[[#This Row],[Comunicazioni
'[N']]]/704223</f>
        <v>1.2692232152724925E-5</v>
      </c>
      <c r="G1781" s="2"/>
      <c r="H1781" s="4">
        <f>Tabella3[[#This Row],[PESO Comunicazioni 
'[%']]]*Tabella3[[#This Row],[Copertura 
'[No = 0 ; SI = 1']]]</f>
        <v>0</v>
      </c>
    </row>
    <row r="1782" spans="1:8" x14ac:dyDescent="0.35">
      <c r="A1782" s="3" t="s">
        <v>1912</v>
      </c>
      <c r="B1782" s="3" t="s">
        <v>4</v>
      </c>
      <c r="C1782" s="3" t="s">
        <v>1892</v>
      </c>
      <c r="D1782" s="3" t="s">
        <v>1893</v>
      </c>
      <c r="E1782" s="14">
        <v>163.32583060909502</v>
      </c>
      <c r="F1782" s="4">
        <f>Tabella3[[#This Row],[Comunicazioni
'[N']]]/704223</f>
        <v>2.3192345408925159E-4</v>
      </c>
      <c r="G1782" s="2"/>
      <c r="H1782" s="4">
        <f>Tabella3[[#This Row],[PESO Comunicazioni 
'[%']]]*Tabella3[[#This Row],[Copertura 
'[No = 0 ; SI = 1']]]</f>
        <v>0</v>
      </c>
    </row>
    <row r="1783" spans="1:8" x14ac:dyDescent="0.35">
      <c r="A1783" s="3" t="s">
        <v>1911</v>
      </c>
      <c r="B1783" s="3" t="s">
        <v>4</v>
      </c>
      <c r="C1783" s="3" t="s">
        <v>1892</v>
      </c>
      <c r="D1783" s="3" t="s">
        <v>1893</v>
      </c>
      <c r="E1783" s="14">
        <v>12.377079953192135</v>
      </c>
      <c r="F1783" s="4">
        <f>Tabella3[[#This Row],[Comunicazioni
'[N']]]/704223</f>
        <v>1.75755122357437E-5</v>
      </c>
      <c r="G1783" s="2"/>
      <c r="H1783" s="4">
        <f>Tabella3[[#This Row],[PESO Comunicazioni 
'[%']]]*Tabella3[[#This Row],[Copertura 
'[No = 0 ; SI = 1']]]</f>
        <v>0</v>
      </c>
    </row>
    <row r="1784" spans="1:8" x14ac:dyDescent="0.35">
      <c r="A1784" s="3" t="s">
        <v>1910</v>
      </c>
      <c r="B1784" s="3" t="s">
        <v>4</v>
      </c>
      <c r="C1784" s="3" t="s">
        <v>1892</v>
      </c>
      <c r="D1784" s="3" t="s">
        <v>1893</v>
      </c>
      <c r="E1784" s="14">
        <v>32.942699882980335</v>
      </c>
      <c r="F1784" s="4">
        <f>Tabella3[[#This Row],[Comunicazioni
'[N']]]/704223</f>
        <v>4.677879007499093E-5</v>
      </c>
      <c r="G1784" s="2"/>
      <c r="H1784" s="4">
        <f>Tabella3[[#This Row],[PESO Comunicazioni 
'[%']]]*Tabella3[[#This Row],[Copertura 
'[No = 0 ; SI = 1']]]</f>
        <v>0</v>
      </c>
    </row>
    <row r="1785" spans="1:8" x14ac:dyDescent="0.35">
      <c r="A1785" s="3" t="s">
        <v>1909</v>
      </c>
      <c r="B1785" s="3" t="s">
        <v>4</v>
      </c>
      <c r="C1785" s="3" t="s">
        <v>1892</v>
      </c>
      <c r="D1785" s="3" t="s">
        <v>1893</v>
      </c>
      <c r="E1785" s="14">
        <v>40.506807119537889</v>
      </c>
      <c r="F1785" s="4">
        <f>Tabella3[[#This Row],[Comunicazioni
'[N']]]/704223</f>
        <v>5.7519858226070278E-5</v>
      </c>
      <c r="G1785" s="2"/>
      <c r="H1785" s="4">
        <f>Tabella3[[#This Row],[PESO Comunicazioni 
'[%']]]*Tabella3[[#This Row],[Copertura 
'[No = 0 ; SI = 1']]]</f>
        <v>0</v>
      </c>
    </row>
    <row r="1786" spans="1:8" x14ac:dyDescent="0.35">
      <c r="A1786" s="3" t="s">
        <v>1908</v>
      </c>
      <c r="B1786" s="3" t="s">
        <v>4</v>
      </c>
      <c r="C1786" s="3" t="s">
        <v>1892</v>
      </c>
      <c r="D1786" s="3" t="s">
        <v>1893</v>
      </c>
      <c r="E1786" s="14">
        <v>5.6259454332691519</v>
      </c>
      <c r="F1786" s="4">
        <f>Tabella3[[#This Row],[Comunicazioni
'[N']]]/704223</f>
        <v>7.9888691980653166E-6</v>
      </c>
      <c r="G1786" s="2"/>
      <c r="H1786" s="4">
        <f>Tabella3[[#This Row],[PESO Comunicazioni 
'[%']]]*Tabella3[[#This Row],[Copertura 
'[No = 0 ; SI = 1']]]</f>
        <v>0</v>
      </c>
    </row>
    <row r="1787" spans="1:8" x14ac:dyDescent="0.35">
      <c r="A1787" s="3" t="s">
        <v>1907</v>
      </c>
      <c r="B1787" s="3" t="s">
        <v>4</v>
      </c>
      <c r="C1787" s="3" t="s">
        <v>1892</v>
      </c>
      <c r="D1787" s="3" t="s">
        <v>1893</v>
      </c>
      <c r="E1787" s="14">
        <v>20.815998103095861</v>
      </c>
      <c r="F1787" s="4">
        <f>Tabella3[[#This Row],[Comunicazioni
'[N']]]/704223</f>
        <v>2.9558816032841672E-5</v>
      </c>
      <c r="G1787" s="2"/>
      <c r="H1787" s="4">
        <f>Tabella3[[#This Row],[PESO Comunicazioni 
'[%']]]*Tabella3[[#This Row],[Copertura 
'[No = 0 ; SI = 1']]]</f>
        <v>0</v>
      </c>
    </row>
    <row r="1788" spans="1:8" x14ac:dyDescent="0.35">
      <c r="A1788" s="3" t="s">
        <v>1906</v>
      </c>
      <c r="B1788" s="3" t="s">
        <v>4</v>
      </c>
      <c r="C1788" s="3" t="s">
        <v>1892</v>
      </c>
      <c r="D1788" s="3" t="s">
        <v>1893</v>
      </c>
      <c r="E1788" s="14">
        <v>10.126701779884472</v>
      </c>
      <c r="F1788" s="4">
        <f>Tabella3[[#This Row],[Comunicazioni
'[N']]]/704223</f>
        <v>1.4379964556517569E-5</v>
      </c>
      <c r="G1788" s="2"/>
      <c r="H1788" s="4">
        <f>Tabella3[[#This Row],[PESO Comunicazioni 
'[%']]]*Tabella3[[#This Row],[Copertura 
'[No = 0 ; SI = 1']]]</f>
        <v>0</v>
      </c>
    </row>
    <row r="1789" spans="1:8" x14ac:dyDescent="0.35">
      <c r="A1789" s="3" t="s">
        <v>1905</v>
      </c>
      <c r="B1789" s="3" t="s">
        <v>4</v>
      </c>
      <c r="C1789" s="3" t="s">
        <v>1892</v>
      </c>
      <c r="D1789" s="3" t="s">
        <v>1893</v>
      </c>
      <c r="E1789" s="14">
        <v>304.08452859517126</v>
      </c>
      <c r="F1789" s="4">
        <f>Tabella3[[#This Row],[Comunicazioni
'[N']]]/704223</f>
        <v>4.3180147282206242E-4</v>
      </c>
      <c r="G1789" s="2"/>
      <c r="H1789" s="4">
        <f>Tabella3[[#This Row],[PESO Comunicazioni 
'[%']]]*Tabella3[[#This Row],[Copertura 
'[No = 0 ; SI = 1']]]</f>
        <v>0</v>
      </c>
    </row>
    <row r="1790" spans="1:8" x14ac:dyDescent="0.35">
      <c r="A1790" s="3" t="s">
        <v>1904</v>
      </c>
      <c r="B1790" s="3" t="s">
        <v>4</v>
      </c>
      <c r="C1790" s="3" t="s">
        <v>1892</v>
      </c>
      <c r="D1790" s="3" t="s">
        <v>1893</v>
      </c>
      <c r="E1790" s="14">
        <v>8.876323606576813</v>
      </c>
      <c r="F1790" s="4">
        <f>Tabella3[[#This Row],[Comunicazioni
'[N']]]/704223</f>
        <v>1.2604421620107286E-5</v>
      </c>
      <c r="G1790" s="2"/>
      <c r="H1790" s="4">
        <f>Tabella3[[#This Row],[PESO Comunicazioni 
'[%']]]*Tabella3[[#This Row],[Copertura 
'[No = 0 ; SI = 1']]]</f>
        <v>0</v>
      </c>
    </row>
    <row r="1791" spans="1:8" x14ac:dyDescent="0.35">
      <c r="A1791" s="3" t="s">
        <v>1903</v>
      </c>
      <c r="B1791" s="3" t="s">
        <v>4</v>
      </c>
      <c r="C1791" s="3" t="s">
        <v>1892</v>
      </c>
      <c r="D1791" s="3" t="s">
        <v>1893</v>
      </c>
      <c r="E1791" s="14">
        <v>2.2503781733076607</v>
      </c>
      <c r="F1791" s="4">
        <f>Tabella3[[#This Row],[Comunicazioni
'[N']]]/704223</f>
        <v>3.1955476792261269E-6</v>
      </c>
      <c r="G1791" s="2"/>
      <c r="H1791" s="4">
        <f>Tabella3[[#This Row],[PESO Comunicazioni 
'[%']]]*Tabella3[[#This Row],[Copertura 
'[No = 0 ; SI = 1']]]</f>
        <v>0</v>
      </c>
    </row>
    <row r="1792" spans="1:8" x14ac:dyDescent="0.35">
      <c r="A1792" s="3" t="s">
        <v>1902</v>
      </c>
      <c r="B1792" s="3" t="s">
        <v>4</v>
      </c>
      <c r="C1792" s="3" t="s">
        <v>1892</v>
      </c>
      <c r="D1792" s="3" t="s">
        <v>1893</v>
      </c>
      <c r="E1792" s="14">
        <v>41.631996206191722</v>
      </c>
      <c r="F1792" s="4">
        <f>Tabella3[[#This Row],[Comunicazioni
'[N']]]/704223</f>
        <v>5.9117632065683345E-5</v>
      </c>
      <c r="G1792" s="2"/>
      <c r="H1792" s="4">
        <f>Tabella3[[#This Row],[PESO Comunicazioni 
'[%']]]*Tabella3[[#This Row],[Copertura 
'[No = 0 ; SI = 1']]]</f>
        <v>0</v>
      </c>
    </row>
    <row r="1793" spans="1:8" x14ac:dyDescent="0.35">
      <c r="A1793" s="3" t="s">
        <v>1901</v>
      </c>
      <c r="B1793" s="3" t="s">
        <v>4</v>
      </c>
      <c r="C1793" s="3" t="s">
        <v>1892</v>
      </c>
      <c r="D1793" s="3" t="s">
        <v>1893</v>
      </c>
      <c r="E1793" s="14">
        <v>78.443456229595654</v>
      </c>
      <c r="F1793" s="4">
        <f>Tabella3[[#This Row],[Comunicazioni
'[N']]]/704223</f>
        <v>1.1139007988889266E-4</v>
      </c>
      <c r="G1793" s="2"/>
      <c r="H1793" s="4">
        <f>Tabella3[[#This Row],[PESO Comunicazioni 
'[%']]]*Tabella3[[#This Row],[Copertura 
'[No = 0 ; SI = 1']]]</f>
        <v>0</v>
      </c>
    </row>
    <row r="1794" spans="1:8" x14ac:dyDescent="0.35">
      <c r="A1794" s="3" t="s">
        <v>1900</v>
      </c>
      <c r="B1794" s="3" t="s">
        <v>4</v>
      </c>
      <c r="C1794" s="3" t="s">
        <v>1892</v>
      </c>
      <c r="D1794" s="3" t="s">
        <v>1893</v>
      </c>
      <c r="E1794" s="14">
        <v>7.876323606576813</v>
      </c>
      <c r="F1794" s="4">
        <f>Tabella3[[#This Row],[Comunicazioni
'[N']]]/704223</f>
        <v>1.1184416877291444E-5</v>
      </c>
      <c r="G1794" s="2"/>
      <c r="H1794" s="4">
        <f>Tabella3[[#This Row],[PESO Comunicazioni 
'[%']]]*Tabella3[[#This Row],[Copertura 
'[No = 0 ; SI = 1']]]</f>
        <v>0</v>
      </c>
    </row>
    <row r="1795" spans="1:8" x14ac:dyDescent="0.35">
      <c r="A1795" s="3" t="s">
        <v>1899</v>
      </c>
      <c r="B1795" s="3" t="s">
        <v>4</v>
      </c>
      <c r="C1795" s="3" t="s">
        <v>1892</v>
      </c>
      <c r="D1795" s="3" t="s">
        <v>1893</v>
      </c>
      <c r="E1795" s="14">
        <v>248.27004318530601</v>
      </c>
      <c r="F1795" s="4">
        <f>Tabella3[[#This Row],[Comunicazioni
'[N']]]/704223</f>
        <v>3.5254463882222818E-4</v>
      </c>
      <c r="G1795" s="2"/>
      <c r="H1795" s="4">
        <f>Tabella3[[#This Row],[PESO Comunicazioni 
'[%']]]*Tabella3[[#This Row],[Copertura 
'[No = 0 ; SI = 1']]]</f>
        <v>0</v>
      </c>
    </row>
    <row r="1796" spans="1:8" x14ac:dyDescent="0.35">
      <c r="A1796" s="3" t="s">
        <v>1898</v>
      </c>
      <c r="B1796" s="3" t="s">
        <v>4</v>
      </c>
      <c r="C1796" s="3" t="s">
        <v>1892</v>
      </c>
      <c r="D1796" s="3" t="s">
        <v>1893</v>
      </c>
      <c r="E1796" s="14">
        <v>126.44799430928759</v>
      </c>
      <c r="F1796" s="4">
        <f>Tabella3[[#This Row],[Comunicazioni
'[N']]]/704223</f>
        <v>1.7955675163873887E-4</v>
      </c>
      <c r="G1796" s="2"/>
      <c r="H1796" s="4">
        <f>Tabella3[[#This Row],[PESO Comunicazioni 
'[%']]]*Tabella3[[#This Row],[Copertura 
'[No = 0 ; SI = 1']]]</f>
        <v>0</v>
      </c>
    </row>
    <row r="1797" spans="1:8" x14ac:dyDescent="0.35">
      <c r="A1797" s="3" t="s">
        <v>1897</v>
      </c>
      <c r="B1797" s="3" t="s">
        <v>4</v>
      </c>
      <c r="C1797" s="3" t="s">
        <v>1892</v>
      </c>
      <c r="D1797" s="3" t="s">
        <v>1893</v>
      </c>
      <c r="E1797" s="14">
        <v>310.52344674507498</v>
      </c>
      <c r="F1797" s="4">
        <f>Tabella3[[#This Row],[Comunicazioni
'[N']]]/704223</f>
        <v>4.4094476713352871E-4</v>
      </c>
      <c r="G1797" s="2"/>
      <c r="H1797" s="4">
        <f>Tabella3[[#This Row],[PESO Comunicazioni 
'[%']]]*Tabella3[[#This Row],[Copertura 
'[No = 0 ; SI = 1']]]</f>
        <v>0</v>
      </c>
    </row>
    <row r="1798" spans="1:8" x14ac:dyDescent="0.35">
      <c r="A1798" s="3" t="s">
        <v>1896</v>
      </c>
      <c r="B1798" s="3" t="s">
        <v>4</v>
      </c>
      <c r="C1798" s="3" t="s">
        <v>1892</v>
      </c>
      <c r="D1798" s="3" t="s">
        <v>1893</v>
      </c>
      <c r="E1798" s="14">
        <v>30.254916252999589</v>
      </c>
      <c r="F1798" s="4">
        <f>Tabella3[[#This Row],[Comunicazioni
'[N']]]/704223</f>
        <v>4.2962124572755492E-5</v>
      </c>
      <c r="G1798" s="2"/>
      <c r="H1798" s="4">
        <f>Tabella3[[#This Row],[PESO Comunicazioni 
'[%']]]*Tabella3[[#This Row],[Copertura 
'[No = 0 ; SI = 1']]]</f>
        <v>0</v>
      </c>
    </row>
    <row r="1799" spans="1:8" x14ac:dyDescent="0.35">
      <c r="A1799" s="3" t="s">
        <v>1895</v>
      </c>
      <c r="B1799" s="3" t="s">
        <v>4</v>
      </c>
      <c r="C1799" s="3" t="s">
        <v>1892</v>
      </c>
      <c r="D1799" s="3" t="s">
        <v>1893</v>
      </c>
      <c r="E1799" s="14">
        <v>156.57318339594141</v>
      </c>
      <c r="F1799" s="4">
        <f>Tabella3[[#This Row],[Comunicazioni
'[N']]]/704223</f>
        <v>2.2233466302001129E-4</v>
      </c>
      <c r="G1799" s="2"/>
      <c r="H1799" s="4">
        <f>Tabella3[[#This Row],[PESO Comunicazioni 
'[%']]]*Tabella3[[#This Row],[Copertura 
'[No = 0 ; SI = 1']]]</f>
        <v>0</v>
      </c>
    </row>
    <row r="1800" spans="1:8" x14ac:dyDescent="0.35">
      <c r="A1800" s="3" t="s">
        <v>1894</v>
      </c>
      <c r="B1800" s="3" t="s">
        <v>4</v>
      </c>
      <c r="C1800" s="3" t="s">
        <v>1892</v>
      </c>
      <c r="D1800" s="3" t="s">
        <v>1893</v>
      </c>
      <c r="E1800" s="14">
        <v>26.441943536365017</v>
      </c>
      <c r="F1800" s="4">
        <f>Tabella3[[#This Row],[Comunicazioni
'[N']]]/704223</f>
        <v>3.7547685230906994E-5</v>
      </c>
      <c r="G1800" s="2"/>
      <c r="H1800" s="4">
        <f>Tabella3[[#This Row],[PESO Comunicazioni 
'[%']]]*Tabella3[[#This Row],[Copertura 
'[No = 0 ; SI = 1']]]</f>
        <v>0</v>
      </c>
    </row>
    <row r="1801" spans="1:8" x14ac:dyDescent="0.35">
      <c r="A1801" s="3" t="s">
        <v>1891</v>
      </c>
      <c r="B1801" s="3" t="s">
        <v>4</v>
      </c>
      <c r="C1801" s="3" t="s">
        <v>1892</v>
      </c>
      <c r="D1801" s="3" t="s">
        <v>1893</v>
      </c>
      <c r="E1801" s="14">
        <v>202.14485409865219</v>
      </c>
      <c r="F1801" s="4">
        <f>Tabella3[[#This Row],[Comunicazioni
'[N']]]/704223</f>
        <v>2.8704665155590228E-4</v>
      </c>
      <c r="G1801" s="2"/>
      <c r="H1801" s="4">
        <f>Tabella3[[#This Row],[PESO Comunicazioni 
'[%']]]*Tabella3[[#This Row],[Copertura 
'[No = 0 ; SI = 1']]]</f>
        <v>0</v>
      </c>
    </row>
    <row r="1802" spans="1:8" x14ac:dyDescent="0.35">
      <c r="A1802" s="3" t="s">
        <v>123</v>
      </c>
      <c r="B1802" s="3" t="s">
        <v>4</v>
      </c>
      <c r="C1802" s="3" t="s">
        <v>124</v>
      </c>
      <c r="D1802" s="3" t="s">
        <v>125</v>
      </c>
      <c r="E1802" s="14">
        <v>542.42851152303399</v>
      </c>
      <c r="F1802" s="4">
        <f>Tabella3[[#This Row],[Comunicazioni
'[N']]]/704223</f>
        <v>7.702510590012453E-4</v>
      </c>
      <c r="G1802" s="2"/>
      <c r="H1802" s="4">
        <f>Tabella3[[#This Row],[PESO Comunicazioni 
'[%']]]*Tabella3[[#This Row],[Copertura 
'[No = 0 ; SI = 1']]]</f>
        <v>0</v>
      </c>
    </row>
    <row r="1803" spans="1:8" x14ac:dyDescent="0.35">
      <c r="A1803" s="3" t="s">
        <v>126</v>
      </c>
      <c r="B1803" s="3" t="s">
        <v>4</v>
      </c>
      <c r="C1803" s="3" t="s">
        <v>124</v>
      </c>
      <c r="D1803" s="3" t="s">
        <v>125</v>
      </c>
      <c r="E1803" s="14">
        <v>18.565619929788202</v>
      </c>
      <c r="F1803" s="4">
        <f>Tabella3[[#This Row],[Comunicazioni
'[N']]]/704223</f>
        <v>2.6363268353615549E-5</v>
      </c>
      <c r="G1803" s="2"/>
      <c r="H1803" s="4">
        <f>Tabella3[[#This Row],[PESO Comunicazioni 
'[%']]]*Tabella3[[#This Row],[Copertura 
'[No = 0 ; SI = 1']]]</f>
        <v>0</v>
      </c>
    </row>
    <row r="1804" spans="1:8" x14ac:dyDescent="0.35">
      <c r="A1804" s="3" t="s">
        <v>127</v>
      </c>
      <c r="B1804" s="3" t="s">
        <v>4</v>
      </c>
      <c r="C1804" s="3" t="s">
        <v>124</v>
      </c>
      <c r="D1804" s="3" t="s">
        <v>125</v>
      </c>
      <c r="E1804" s="14">
        <v>11.814485409865219</v>
      </c>
      <c r="F1804" s="4">
        <f>Tabella3[[#This Row],[Comunicazioni
'[N']]]/704223</f>
        <v>1.6776625315937167E-5</v>
      </c>
      <c r="G1804" s="2"/>
      <c r="H1804" s="4">
        <f>Tabella3[[#This Row],[PESO Comunicazioni 
'[%']]]*Tabella3[[#This Row],[Copertura 
'[No = 0 ; SI = 1']]]</f>
        <v>0</v>
      </c>
    </row>
    <row r="1805" spans="1:8" x14ac:dyDescent="0.35">
      <c r="A1805" s="3" t="s">
        <v>128</v>
      </c>
      <c r="B1805" s="3" t="s">
        <v>4</v>
      </c>
      <c r="C1805" s="3" t="s">
        <v>124</v>
      </c>
      <c r="D1805" s="3" t="s">
        <v>125</v>
      </c>
      <c r="E1805" s="14">
        <v>24.19156536305735</v>
      </c>
      <c r="F1805" s="4">
        <f>Tabella3[[#This Row],[Comunicazioni
'[N']]]/704223</f>
        <v>3.435213755168086E-5</v>
      </c>
      <c r="G1805" s="2"/>
      <c r="H1805" s="4">
        <f>Tabella3[[#This Row],[PESO Comunicazioni 
'[%']]]*Tabella3[[#This Row],[Copertura 
'[No = 0 ; SI = 1']]]</f>
        <v>0</v>
      </c>
    </row>
    <row r="1806" spans="1:8" x14ac:dyDescent="0.35">
      <c r="A1806" s="3" t="s">
        <v>129</v>
      </c>
      <c r="B1806" s="3" t="s">
        <v>4</v>
      </c>
      <c r="C1806" s="3" t="s">
        <v>124</v>
      </c>
      <c r="D1806" s="3" t="s">
        <v>125</v>
      </c>
      <c r="E1806" s="14">
        <v>7.3137290632498972</v>
      </c>
      <c r="F1806" s="4">
        <f>Tabella3[[#This Row],[Comunicazioni
'[N']]]/704223</f>
        <v>1.0385529957484912E-5</v>
      </c>
      <c r="G1806" s="2"/>
      <c r="H1806" s="4">
        <f>Tabella3[[#This Row],[PESO Comunicazioni 
'[%']]]*Tabella3[[#This Row],[Copertura 
'[No = 0 ; SI = 1']]]</f>
        <v>0</v>
      </c>
    </row>
    <row r="1807" spans="1:8" x14ac:dyDescent="0.35">
      <c r="A1807" s="3" t="s">
        <v>130</v>
      </c>
      <c r="B1807" s="3" t="s">
        <v>4</v>
      </c>
      <c r="C1807" s="3" t="s">
        <v>124</v>
      </c>
      <c r="D1807" s="3" t="s">
        <v>125</v>
      </c>
      <c r="E1807" s="14">
        <v>26.441943536365017</v>
      </c>
      <c r="F1807" s="4">
        <f>Tabella3[[#This Row],[Comunicazioni
'[N']]]/704223</f>
        <v>3.7547685230906994E-5</v>
      </c>
      <c r="G1807" s="2"/>
      <c r="H1807" s="4">
        <f>Tabella3[[#This Row],[PESO Comunicazioni 
'[%']]]*Tabella3[[#This Row],[Copertura 
'[No = 0 ; SI = 1']]]</f>
        <v>0</v>
      </c>
    </row>
    <row r="1808" spans="1:8" x14ac:dyDescent="0.35">
      <c r="A1808" s="3" t="s">
        <v>131</v>
      </c>
      <c r="B1808" s="3" t="s">
        <v>4</v>
      </c>
      <c r="C1808" s="3" t="s">
        <v>124</v>
      </c>
      <c r="D1808" s="3" t="s">
        <v>125</v>
      </c>
      <c r="E1808" s="14">
        <v>5.6259454332691519</v>
      </c>
      <c r="F1808" s="4">
        <f>Tabella3[[#This Row],[Comunicazioni
'[N']]]/704223</f>
        <v>7.9888691980653166E-6</v>
      </c>
      <c r="G1808" s="2"/>
      <c r="H1808" s="4">
        <f>Tabella3[[#This Row],[PESO Comunicazioni 
'[%']]]*Tabella3[[#This Row],[Copertura 
'[No = 0 ; SI = 1']]]</f>
        <v>0</v>
      </c>
    </row>
    <row r="1809" spans="1:8" x14ac:dyDescent="0.35">
      <c r="A1809" s="3" t="s">
        <v>132</v>
      </c>
      <c r="B1809" s="3" t="s">
        <v>4</v>
      </c>
      <c r="C1809" s="3" t="s">
        <v>124</v>
      </c>
      <c r="D1809" s="3" t="s">
        <v>125</v>
      </c>
      <c r="E1809" s="14">
        <v>46.695347096133965</v>
      </c>
      <c r="F1809" s="4">
        <f>Tabella3[[#This Row],[Comunicazioni
'[N']]]/704223</f>
        <v>6.6307614343942133E-5</v>
      </c>
      <c r="G1809" s="2"/>
      <c r="H1809" s="4">
        <f>Tabella3[[#This Row],[PESO Comunicazioni 
'[%']]]*Tabella3[[#This Row],[Copertura 
'[No = 0 ; SI = 1']]]</f>
        <v>0</v>
      </c>
    </row>
    <row r="1810" spans="1:8" x14ac:dyDescent="0.35">
      <c r="A1810" s="3" t="s">
        <v>133</v>
      </c>
      <c r="B1810" s="3" t="s">
        <v>4</v>
      </c>
      <c r="C1810" s="3" t="s">
        <v>124</v>
      </c>
      <c r="D1810" s="3" t="s">
        <v>125</v>
      </c>
      <c r="E1810" s="14">
        <v>92.755672599614911</v>
      </c>
      <c r="F1810" s="4">
        <f>Tabella3[[#This Row],[Comunicazioni
'[N']]]/704223</f>
        <v>1.3171349501452651E-4</v>
      </c>
      <c r="G1810" s="2"/>
      <c r="H1810" s="4">
        <f>Tabella3[[#This Row],[PESO Comunicazioni 
'[%']]]*Tabella3[[#This Row],[Copertura 
'[No = 0 ; SI = 1']]]</f>
        <v>0</v>
      </c>
    </row>
    <row r="1811" spans="1:8" x14ac:dyDescent="0.35">
      <c r="A1811" s="3" t="s">
        <v>134</v>
      </c>
      <c r="B1811" s="3" t="s">
        <v>4</v>
      </c>
      <c r="C1811" s="3" t="s">
        <v>124</v>
      </c>
      <c r="D1811" s="3" t="s">
        <v>125</v>
      </c>
      <c r="E1811" s="14">
        <v>1274.2310776127988</v>
      </c>
      <c r="F1811" s="4">
        <f>Tabella3[[#This Row],[Comunicazioni
'[N']]]/704223</f>
        <v>1.8094141736535144E-3</v>
      </c>
      <c r="G1811" s="2"/>
      <c r="H1811" s="4">
        <f>Tabella3[[#This Row],[PESO Comunicazioni 
'[%']]]*Tabella3[[#This Row],[Copertura 
'[No = 0 ; SI = 1']]]</f>
        <v>0</v>
      </c>
    </row>
    <row r="1812" spans="1:8" x14ac:dyDescent="0.35">
      <c r="A1812" s="3" t="s">
        <v>135</v>
      </c>
      <c r="B1812" s="3" t="s">
        <v>4</v>
      </c>
      <c r="C1812" s="3" t="s">
        <v>124</v>
      </c>
      <c r="D1812" s="3" t="s">
        <v>125</v>
      </c>
      <c r="E1812" s="14">
        <v>1.1251890866538303</v>
      </c>
      <c r="F1812" s="4">
        <f>Tabella3[[#This Row],[Comunicazioni
'[N']]]/704223</f>
        <v>1.5977738396130634E-6</v>
      </c>
      <c r="G1812" s="2"/>
      <c r="H1812" s="4">
        <f>Tabella3[[#This Row],[PESO Comunicazioni 
'[%']]]*Tabella3[[#This Row],[Copertura 
'[No = 0 ; SI = 1']]]</f>
        <v>0</v>
      </c>
    </row>
    <row r="1813" spans="1:8" x14ac:dyDescent="0.35">
      <c r="A1813" s="3" t="s">
        <v>136</v>
      </c>
      <c r="B1813" s="3" t="s">
        <v>4</v>
      </c>
      <c r="C1813" s="3" t="s">
        <v>124</v>
      </c>
      <c r="D1813" s="3" t="s">
        <v>125</v>
      </c>
      <c r="E1813" s="14">
        <v>8.4389181499037278</v>
      </c>
      <c r="F1813" s="4">
        <f>Tabella3[[#This Row],[Comunicazioni
'[N']]]/704223</f>
        <v>1.1983303797097976E-5</v>
      </c>
      <c r="G1813" s="2"/>
      <c r="H1813" s="4">
        <f>Tabella3[[#This Row],[PESO Comunicazioni 
'[%']]]*Tabella3[[#This Row],[Copertura 
'[No = 0 ; SI = 1']]]</f>
        <v>0</v>
      </c>
    </row>
    <row r="1814" spans="1:8" x14ac:dyDescent="0.35">
      <c r="A1814" s="3" t="s">
        <v>137</v>
      </c>
      <c r="B1814" s="3" t="s">
        <v>4</v>
      </c>
      <c r="C1814" s="3" t="s">
        <v>124</v>
      </c>
      <c r="D1814" s="3" t="s">
        <v>125</v>
      </c>
      <c r="E1814" s="14">
        <v>40.066376276403524</v>
      </c>
      <c r="F1814" s="4">
        <f>Tabella3[[#This Row],[Comunicazioni
'[N']]]/704223</f>
        <v>5.6894444339937099E-5</v>
      </c>
      <c r="G1814" s="2"/>
      <c r="H1814" s="4">
        <f>Tabella3[[#This Row],[PESO Comunicazioni 
'[%']]]*Tabella3[[#This Row],[Copertura 
'[No = 0 ; SI = 1']]]</f>
        <v>0</v>
      </c>
    </row>
    <row r="1815" spans="1:8" x14ac:dyDescent="0.35">
      <c r="A1815" s="3" t="s">
        <v>138</v>
      </c>
      <c r="B1815" s="3" t="s">
        <v>4</v>
      </c>
      <c r="C1815" s="3" t="s">
        <v>124</v>
      </c>
      <c r="D1815" s="3" t="s">
        <v>125</v>
      </c>
      <c r="E1815" s="14">
        <v>289.64712313849816</v>
      </c>
      <c r="F1815" s="4">
        <f>Tabella3[[#This Row],[Comunicazioni
'[N']]]/704223</f>
        <v>4.113002885996313E-4</v>
      </c>
      <c r="G1815" s="2"/>
      <c r="H1815" s="4">
        <f>Tabella3[[#This Row],[PESO Comunicazioni 
'[%']]]*Tabella3[[#This Row],[Copertura 
'[No = 0 ; SI = 1']]]</f>
        <v>0</v>
      </c>
    </row>
    <row r="1816" spans="1:8" x14ac:dyDescent="0.35">
      <c r="A1816" s="3" t="s">
        <v>139</v>
      </c>
      <c r="B1816" s="3" t="s">
        <v>4</v>
      </c>
      <c r="C1816" s="3" t="s">
        <v>124</v>
      </c>
      <c r="D1816" s="3" t="s">
        <v>125</v>
      </c>
      <c r="E1816" s="14">
        <v>7.1885399765960676</v>
      </c>
      <c r="F1816" s="4">
        <f>Tabella3[[#This Row],[Comunicazioni
'[N']]]/704223</f>
        <v>1.0207760860687691E-5</v>
      </c>
      <c r="G1816" s="2"/>
      <c r="H1816" s="4">
        <f>Tabella3[[#This Row],[PESO Comunicazioni 
'[%']]]*Tabella3[[#This Row],[Copertura 
'[No = 0 ; SI = 1']]]</f>
        <v>0</v>
      </c>
    </row>
    <row r="1817" spans="1:8" x14ac:dyDescent="0.35">
      <c r="A1817" s="3" t="s">
        <v>140</v>
      </c>
      <c r="B1817" s="3" t="s">
        <v>4</v>
      </c>
      <c r="C1817" s="3" t="s">
        <v>124</v>
      </c>
      <c r="D1817" s="3" t="s">
        <v>125</v>
      </c>
      <c r="E1817" s="14">
        <v>214.64107236557558</v>
      </c>
      <c r="F1817" s="4">
        <f>Tabella3[[#This Row],[Comunicazioni
'[N']]]/704223</f>
        <v>3.0479134076219548E-4</v>
      </c>
      <c r="G1817" s="2"/>
      <c r="H1817" s="4">
        <f>Tabella3[[#This Row],[PESO Comunicazioni 
'[%']]]*Tabella3[[#This Row],[Copertura 
'[No = 0 ; SI = 1']]]</f>
        <v>0</v>
      </c>
    </row>
    <row r="1818" spans="1:8" x14ac:dyDescent="0.35">
      <c r="A1818" s="3" t="s">
        <v>141</v>
      </c>
      <c r="B1818" s="3" t="s">
        <v>4</v>
      </c>
      <c r="C1818" s="3" t="s">
        <v>124</v>
      </c>
      <c r="D1818" s="3" t="s">
        <v>125</v>
      </c>
      <c r="E1818" s="14">
        <v>321.3349067684789</v>
      </c>
      <c r="F1818" s="4">
        <f>Tabella3[[#This Row],[Comunicazioni
'[N']]]/704223</f>
        <v>4.5629709164352614E-4</v>
      </c>
      <c r="G1818" s="2"/>
      <c r="H1818" s="4">
        <f>Tabella3[[#This Row],[PESO Comunicazioni 
'[%']]]*Tabella3[[#This Row],[Copertura 
'[No = 0 ; SI = 1']]]</f>
        <v>0</v>
      </c>
    </row>
    <row r="1819" spans="1:8" x14ac:dyDescent="0.35">
      <c r="A1819" s="3" t="s">
        <v>142</v>
      </c>
      <c r="B1819" s="3" t="s">
        <v>4</v>
      </c>
      <c r="C1819" s="3" t="s">
        <v>124</v>
      </c>
      <c r="D1819" s="3" t="s">
        <v>125</v>
      </c>
      <c r="E1819" s="14">
        <v>34.318267142941821</v>
      </c>
      <c r="F1819" s="4">
        <f>Tabella3[[#This Row],[Comunicazioni
'[N']]]/704223</f>
        <v>4.8732102108198429E-5</v>
      </c>
      <c r="G1819" s="2"/>
      <c r="H1819" s="4">
        <f>Tabella3[[#This Row],[PESO Comunicazioni 
'[%']]]*Tabella3[[#This Row],[Copertura 
'[No = 0 ; SI = 1']]]</f>
        <v>0</v>
      </c>
    </row>
    <row r="1820" spans="1:8" x14ac:dyDescent="0.35">
      <c r="A1820" s="3" t="s">
        <v>143</v>
      </c>
      <c r="B1820" s="3" t="s">
        <v>4</v>
      </c>
      <c r="C1820" s="3" t="s">
        <v>124</v>
      </c>
      <c r="D1820" s="3" t="s">
        <v>125</v>
      </c>
      <c r="E1820" s="14">
        <v>252.64258505880622</v>
      </c>
      <c r="F1820" s="4">
        <f>Tabella3[[#This Row],[Comunicazioni
'[N']]]/704223</f>
        <v>3.5875366902075938E-4</v>
      </c>
      <c r="G1820" s="2"/>
      <c r="H1820" s="4">
        <f>Tabella3[[#This Row],[PESO Comunicazioni 
'[%']]]*Tabella3[[#This Row],[Copertura 
'[No = 0 ; SI = 1']]]</f>
        <v>0</v>
      </c>
    </row>
    <row r="1821" spans="1:8" x14ac:dyDescent="0.35">
      <c r="A1821" s="3" t="s">
        <v>2496</v>
      </c>
      <c r="B1821" s="3" t="s">
        <v>4</v>
      </c>
      <c r="C1821" s="3" t="s">
        <v>1456</v>
      </c>
      <c r="D1821" s="3" t="s">
        <v>1764</v>
      </c>
      <c r="E1821" s="14">
        <v>199.64107236557558</v>
      </c>
      <c r="F1821" s="4">
        <f>Tabella3[[#This Row],[Comunicazioni
'[N']]]/704223</f>
        <v>2.8349126961995784E-4</v>
      </c>
      <c r="G1821" s="2"/>
      <c r="H1821" s="4">
        <f>Tabella3[[#This Row],[PESO Comunicazioni 
'[%']]]*Tabella3[[#This Row],[Copertura 
'[No = 0 ; SI = 1']]]</f>
        <v>0</v>
      </c>
    </row>
    <row r="1822" spans="1:8" x14ac:dyDescent="0.35">
      <c r="A1822" s="3" t="s">
        <v>2495</v>
      </c>
      <c r="B1822" s="3" t="s">
        <v>4</v>
      </c>
      <c r="C1822" s="3" t="s">
        <v>1456</v>
      </c>
      <c r="D1822" s="3" t="s">
        <v>1764</v>
      </c>
      <c r="E1822" s="14">
        <v>159.94875065590293</v>
      </c>
      <c r="F1822" s="4">
        <f>Tabella3[[#This Row],[Comunicazioni
'[N']]]/704223</f>
        <v>2.2712798453885052E-4</v>
      </c>
      <c r="G1822" s="2"/>
      <c r="H1822" s="4">
        <f>Tabella3[[#This Row],[PESO Comunicazioni 
'[%']]]*Tabella3[[#This Row],[Copertura 
'[No = 0 ; SI = 1']]]</f>
        <v>0</v>
      </c>
    </row>
    <row r="1823" spans="1:8" x14ac:dyDescent="0.35">
      <c r="A1823" s="3" t="s">
        <v>2488</v>
      </c>
      <c r="B1823" s="3" t="s">
        <v>4</v>
      </c>
      <c r="C1823" s="3" t="s">
        <v>1456</v>
      </c>
      <c r="D1823" s="3" t="s">
        <v>1551</v>
      </c>
      <c r="E1823" s="14">
        <v>0.56259454332691516</v>
      </c>
      <c r="F1823" s="4">
        <f>Tabella3[[#This Row],[Comunicazioni
'[N']]]/704223</f>
        <v>7.9888691980653172E-7</v>
      </c>
      <c r="G1823" s="2"/>
      <c r="H1823" s="4">
        <f>Tabella3[[#This Row],[PESO Comunicazioni 
'[%']]]*Tabella3[[#This Row],[Copertura 
'[No = 0 ; SI = 1']]]</f>
        <v>0</v>
      </c>
    </row>
    <row r="1824" spans="1:8" x14ac:dyDescent="0.35">
      <c r="A1824" s="3" t="s">
        <v>2290</v>
      </c>
      <c r="B1824" s="3" t="s">
        <v>4</v>
      </c>
      <c r="C1824" s="3" t="s">
        <v>1456</v>
      </c>
      <c r="D1824" s="3" t="s">
        <v>2265</v>
      </c>
      <c r="E1824" s="14">
        <v>85.444968922826291</v>
      </c>
      <c r="F1824" s="4">
        <f>Tabella3[[#This Row],[Comunicazioni
'[N']]]/704223</f>
        <v>1.2133226112016547E-4</v>
      </c>
      <c r="G1824" s="2"/>
      <c r="H1824" s="4">
        <f>Tabella3[[#This Row],[PESO Comunicazioni 
'[%']]]*Tabella3[[#This Row],[Copertura 
'[No = 0 ; SI = 1']]]</f>
        <v>0</v>
      </c>
    </row>
    <row r="1825" spans="1:8" x14ac:dyDescent="0.35">
      <c r="A1825" s="3" t="s">
        <v>2289</v>
      </c>
      <c r="B1825" s="3" t="s">
        <v>4</v>
      </c>
      <c r="C1825" s="3" t="s">
        <v>1456</v>
      </c>
      <c r="D1825" s="3" t="s">
        <v>2265</v>
      </c>
      <c r="E1825" s="14">
        <v>131.13577793926834</v>
      </c>
      <c r="F1825" s="4">
        <f>Tabella3[[#This Row],[Comunicazioni
'[N']]]/704223</f>
        <v>1.8621342662660596E-4</v>
      </c>
      <c r="G1825" s="2"/>
      <c r="H1825" s="4">
        <f>Tabella3[[#This Row],[PESO Comunicazioni 
'[%']]]*Tabella3[[#This Row],[Copertura 
'[No = 0 ; SI = 1']]]</f>
        <v>0</v>
      </c>
    </row>
    <row r="1826" spans="1:8" x14ac:dyDescent="0.35">
      <c r="A1826" s="3" t="s">
        <v>2288</v>
      </c>
      <c r="B1826" s="3" t="s">
        <v>4</v>
      </c>
      <c r="C1826" s="3" t="s">
        <v>1456</v>
      </c>
      <c r="D1826" s="3" t="s">
        <v>2265</v>
      </c>
      <c r="E1826" s="14">
        <v>48.316754449711183</v>
      </c>
      <c r="F1826" s="4">
        <f>Tabella3[[#This Row],[Comunicazioni
'[N']]]/704223</f>
        <v>6.8610020476058276E-5</v>
      </c>
      <c r="G1826" s="2"/>
      <c r="H1826" s="4">
        <f>Tabella3[[#This Row],[PESO Comunicazioni 
'[%']]]*Tabella3[[#This Row],[Copertura 
'[No = 0 ; SI = 1']]]</f>
        <v>0</v>
      </c>
    </row>
    <row r="1827" spans="1:8" x14ac:dyDescent="0.35">
      <c r="A1827" s="3" t="s">
        <v>2287</v>
      </c>
      <c r="B1827" s="3" t="s">
        <v>4</v>
      </c>
      <c r="C1827" s="3" t="s">
        <v>1456</v>
      </c>
      <c r="D1827" s="3" t="s">
        <v>2265</v>
      </c>
      <c r="E1827" s="14">
        <v>223.20215421567184</v>
      </c>
      <c r="F1827" s="4">
        <f>Tabella3[[#This Row],[Comunicazioni
'[N']]]/704223</f>
        <v>3.1694811759296678E-4</v>
      </c>
      <c r="G1827" s="2"/>
      <c r="H1827" s="4">
        <f>Tabella3[[#This Row],[PESO Comunicazioni 
'[%']]]*Tabella3[[#This Row],[Copertura 
'[No = 0 ; SI = 1']]]</f>
        <v>0</v>
      </c>
    </row>
    <row r="1828" spans="1:8" x14ac:dyDescent="0.35">
      <c r="A1828" s="3" t="s">
        <v>2286</v>
      </c>
      <c r="B1828" s="3" t="s">
        <v>4</v>
      </c>
      <c r="C1828" s="3" t="s">
        <v>1456</v>
      </c>
      <c r="D1828" s="3" t="s">
        <v>2265</v>
      </c>
      <c r="E1828" s="14">
        <v>165.07696512901802</v>
      </c>
      <c r="F1828" s="4">
        <f>Tabella3[[#This Row],[Comunicazioni
'[N']]]/704223</f>
        <v>2.3441007341285078E-4</v>
      </c>
      <c r="G1828" s="2"/>
      <c r="H1828" s="4">
        <f>Tabella3[[#This Row],[PESO Comunicazioni 
'[%']]]*Tabella3[[#This Row],[Copertura 
'[No = 0 ; SI = 1']]]</f>
        <v>0</v>
      </c>
    </row>
    <row r="1829" spans="1:8" x14ac:dyDescent="0.35">
      <c r="A1829" s="3" t="s">
        <v>2285</v>
      </c>
      <c r="B1829" s="3" t="s">
        <v>4</v>
      </c>
      <c r="C1829" s="3" t="s">
        <v>1456</v>
      </c>
      <c r="D1829" s="3" t="s">
        <v>2265</v>
      </c>
      <c r="E1829" s="14">
        <v>104.94572526944162</v>
      </c>
      <c r="F1829" s="4">
        <f>Tabella3[[#This Row],[Comunicazioni
'[N']]]/704223</f>
        <v>1.4902342762085536E-4</v>
      </c>
      <c r="G1829" s="2"/>
      <c r="H1829" s="4">
        <f>Tabella3[[#This Row],[PESO Comunicazioni 
'[%']]]*Tabella3[[#This Row],[Copertura 
'[No = 0 ; SI = 1']]]</f>
        <v>0</v>
      </c>
    </row>
    <row r="1830" spans="1:8" x14ac:dyDescent="0.35">
      <c r="A1830" s="3" t="s">
        <v>2284</v>
      </c>
      <c r="B1830" s="3" t="s">
        <v>4</v>
      </c>
      <c r="C1830" s="3" t="s">
        <v>1456</v>
      </c>
      <c r="D1830" s="3" t="s">
        <v>2265</v>
      </c>
      <c r="E1830" s="14">
        <v>57.630483512961078</v>
      </c>
      <c r="F1830" s="4">
        <f>Tabella3[[#This Row],[Comunicazioni
'[N']]]/704223</f>
        <v>8.1835559919174859E-5</v>
      </c>
      <c r="G1830" s="2"/>
      <c r="H1830" s="4">
        <f>Tabella3[[#This Row],[PESO Comunicazioni 
'[%']]]*Tabella3[[#This Row],[Copertura 
'[No = 0 ; SI = 1']]]</f>
        <v>0</v>
      </c>
    </row>
    <row r="1831" spans="1:8" x14ac:dyDescent="0.35">
      <c r="A1831" s="3" t="s">
        <v>2283</v>
      </c>
      <c r="B1831" s="3" t="s">
        <v>4</v>
      </c>
      <c r="C1831" s="3" t="s">
        <v>1456</v>
      </c>
      <c r="D1831" s="3" t="s">
        <v>2265</v>
      </c>
      <c r="E1831" s="14">
        <v>81.944212576210987</v>
      </c>
      <c r="F1831" s="4">
        <f>Tabella3[[#This Row],[Comunicazioni
'[N']]]/704223</f>
        <v>1.1636117050452908E-4</v>
      </c>
      <c r="G1831" s="2"/>
      <c r="H1831" s="4">
        <f>Tabella3[[#This Row],[PESO Comunicazioni 
'[%']]]*Tabella3[[#This Row],[Copertura 
'[No = 0 ; SI = 1']]]</f>
        <v>0</v>
      </c>
    </row>
    <row r="1832" spans="1:8" x14ac:dyDescent="0.35">
      <c r="A1832" s="3" t="s">
        <v>2282</v>
      </c>
      <c r="B1832" s="3" t="s">
        <v>4</v>
      </c>
      <c r="C1832" s="3" t="s">
        <v>1456</v>
      </c>
      <c r="D1832" s="3" t="s">
        <v>2265</v>
      </c>
      <c r="E1832" s="14">
        <v>75.631996206191729</v>
      </c>
      <c r="F1832" s="4">
        <f>Tabella3[[#This Row],[Comunicazioni
'[N']]]/704223</f>
        <v>1.0739779332142194E-4</v>
      </c>
      <c r="G1832" s="2"/>
      <c r="H1832" s="4">
        <f>Tabella3[[#This Row],[PESO Comunicazioni 
'[%']]]*Tabella3[[#This Row],[Copertura 
'[No = 0 ; SI = 1']]]</f>
        <v>0</v>
      </c>
    </row>
    <row r="1833" spans="1:8" x14ac:dyDescent="0.35">
      <c r="A1833" s="3" t="s">
        <v>2281</v>
      </c>
      <c r="B1833" s="3" t="s">
        <v>4</v>
      </c>
      <c r="C1833" s="3" t="s">
        <v>1456</v>
      </c>
      <c r="D1833" s="3" t="s">
        <v>2265</v>
      </c>
      <c r="E1833" s="14">
        <v>1108.2838396501265</v>
      </c>
      <c r="F1833" s="4">
        <f>Tabella3[[#This Row],[Comunicazioni
'[N']]]/704223</f>
        <v>1.5737683086893307E-3</v>
      </c>
      <c r="G1833" s="2"/>
      <c r="H1833" s="4">
        <f>Tabella3[[#This Row],[PESO Comunicazioni 
'[%']]]*Tabella3[[#This Row],[Copertura 
'[No = 0 ; SI = 1']]]</f>
        <v>0</v>
      </c>
    </row>
    <row r="1834" spans="1:8" x14ac:dyDescent="0.35">
      <c r="A1834" s="3" t="s">
        <v>2280</v>
      </c>
      <c r="B1834" s="3" t="s">
        <v>4</v>
      </c>
      <c r="C1834" s="3" t="s">
        <v>1456</v>
      </c>
      <c r="D1834" s="3" t="s">
        <v>2265</v>
      </c>
      <c r="E1834" s="14">
        <v>145.82507426247972</v>
      </c>
      <c r="F1834" s="4">
        <f>Tabella3[[#This Row],[Comunicazioni
'[N']]]/704223</f>
        <v>2.0707229707419344E-4</v>
      </c>
      <c r="G1834" s="2"/>
      <c r="H1834" s="4">
        <f>Tabella3[[#This Row],[PESO Comunicazioni 
'[%']]]*Tabella3[[#This Row],[Copertura 
'[No = 0 ; SI = 1']]]</f>
        <v>0</v>
      </c>
    </row>
    <row r="1835" spans="1:8" x14ac:dyDescent="0.35">
      <c r="A1835" s="3" t="s">
        <v>2279</v>
      </c>
      <c r="B1835" s="3" t="s">
        <v>4</v>
      </c>
      <c r="C1835" s="3" t="s">
        <v>1456</v>
      </c>
      <c r="D1835" s="3" t="s">
        <v>2265</v>
      </c>
      <c r="E1835" s="14">
        <v>406.60041187409297</v>
      </c>
      <c r="F1835" s="4">
        <f>Tabella3[[#This Row],[Comunicazioni
'[N']]]/704223</f>
        <v>5.7737451329208643E-4</v>
      </c>
      <c r="G1835" s="2"/>
      <c r="H1835" s="4">
        <f>Tabella3[[#This Row],[PESO Comunicazioni 
'[%']]]*Tabella3[[#This Row],[Copertura 
'[No = 0 ; SI = 1']]]</f>
        <v>0</v>
      </c>
    </row>
    <row r="1836" spans="1:8" x14ac:dyDescent="0.35">
      <c r="A1836" s="3" t="s">
        <v>2278</v>
      </c>
      <c r="B1836" s="3" t="s">
        <v>4</v>
      </c>
      <c r="C1836" s="3" t="s">
        <v>1456</v>
      </c>
      <c r="D1836" s="3" t="s">
        <v>2265</v>
      </c>
      <c r="E1836" s="14">
        <v>108.82204887601844</v>
      </c>
      <c r="F1836" s="4">
        <f>Tabella3[[#This Row],[Comunicazioni
'[N']]]/704223</f>
        <v>1.5452782552688346E-4</v>
      </c>
      <c r="G1836" s="2"/>
      <c r="H1836" s="4">
        <f>Tabella3[[#This Row],[PESO Comunicazioni 
'[%']]]*Tabella3[[#This Row],[Copertura 
'[No = 0 ; SI = 1']]]</f>
        <v>0</v>
      </c>
    </row>
    <row r="1837" spans="1:8" x14ac:dyDescent="0.35">
      <c r="A1837" s="3" t="s">
        <v>2277</v>
      </c>
      <c r="B1837" s="3" t="s">
        <v>4</v>
      </c>
      <c r="C1837" s="3" t="s">
        <v>1456</v>
      </c>
      <c r="D1837" s="3" t="s">
        <v>2265</v>
      </c>
      <c r="E1837" s="14">
        <v>120.57469608917205</v>
      </c>
      <c r="F1837" s="4">
        <f>Tabella3[[#This Row],[Comunicazioni
'[N']]]/704223</f>
        <v>1.7121664031020294E-4</v>
      </c>
      <c r="G1837" s="2"/>
      <c r="H1837" s="4">
        <f>Tabella3[[#This Row],[PESO Comunicazioni 
'[%']]]*Tabella3[[#This Row],[Copertura 
'[No = 0 ; SI = 1']]]</f>
        <v>0</v>
      </c>
    </row>
    <row r="1838" spans="1:8" x14ac:dyDescent="0.35">
      <c r="A1838" s="3" t="s">
        <v>2276</v>
      </c>
      <c r="B1838" s="3" t="s">
        <v>4</v>
      </c>
      <c r="C1838" s="3" t="s">
        <v>1456</v>
      </c>
      <c r="D1838" s="3" t="s">
        <v>2265</v>
      </c>
      <c r="E1838" s="14">
        <v>57.505294426307252</v>
      </c>
      <c r="F1838" s="4">
        <f>Tabella3[[#This Row],[Comunicazioni
'[N']]]/704223</f>
        <v>8.1657790822377643E-5</v>
      </c>
      <c r="G1838" s="2"/>
      <c r="H1838" s="4">
        <f>Tabella3[[#This Row],[PESO Comunicazioni 
'[%']]]*Tabella3[[#This Row],[Copertura 
'[No = 0 ; SI = 1']]]</f>
        <v>0</v>
      </c>
    </row>
    <row r="1839" spans="1:8" x14ac:dyDescent="0.35">
      <c r="A1839" s="3" t="s">
        <v>2275</v>
      </c>
      <c r="B1839" s="3" t="s">
        <v>4</v>
      </c>
      <c r="C1839" s="3" t="s">
        <v>1456</v>
      </c>
      <c r="D1839" s="3" t="s">
        <v>2265</v>
      </c>
      <c r="E1839" s="14">
        <v>55.879348993038093</v>
      </c>
      <c r="F1839" s="4">
        <f>Tabella3[[#This Row],[Comunicazioni
'[N']]]/704223</f>
        <v>7.9348940595575684E-5</v>
      </c>
      <c r="G1839" s="2"/>
      <c r="H1839" s="4">
        <f>Tabella3[[#This Row],[PESO Comunicazioni 
'[%']]]*Tabella3[[#This Row],[Copertura 
'[No = 0 ; SI = 1']]]</f>
        <v>0</v>
      </c>
    </row>
    <row r="1840" spans="1:8" x14ac:dyDescent="0.35">
      <c r="A1840" s="3" t="s">
        <v>2274</v>
      </c>
      <c r="B1840" s="3" t="s">
        <v>4</v>
      </c>
      <c r="C1840" s="3" t="s">
        <v>1456</v>
      </c>
      <c r="D1840" s="3" t="s">
        <v>2265</v>
      </c>
      <c r="E1840" s="14">
        <v>399.47371009420851</v>
      </c>
      <c r="F1840" s="4">
        <f>Tabella3[[#This Row],[Comunicazioni
'[N']]]/704223</f>
        <v>5.6725456296401644E-4</v>
      </c>
      <c r="G1840" s="2"/>
      <c r="H1840" s="4">
        <f>Tabella3[[#This Row],[PESO Comunicazioni 
'[%']]]*Tabella3[[#This Row],[Copertura 
'[No = 0 ; SI = 1']]]</f>
        <v>0</v>
      </c>
    </row>
    <row r="1841" spans="1:8" x14ac:dyDescent="0.35">
      <c r="A1841" s="3" t="s">
        <v>2273</v>
      </c>
      <c r="B1841" s="3" t="s">
        <v>4</v>
      </c>
      <c r="C1841" s="3" t="s">
        <v>1456</v>
      </c>
      <c r="D1841" s="3" t="s">
        <v>2265</v>
      </c>
      <c r="E1841" s="14">
        <v>437.91111555088162</v>
      </c>
      <c r="F1841" s="4">
        <f>Tabella3[[#This Row],[Comunicazioni
'[N']]]/704223</f>
        <v>6.2183586101402771E-4</v>
      </c>
      <c r="G1841" s="2"/>
      <c r="H1841" s="4">
        <f>Tabella3[[#This Row],[PESO Comunicazioni 
'[%']]]*Tabella3[[#This Row],[Copertura 
'[No = 0 ; SI = 1']]]</f>
        <v>0</v>
      </c>
    </row>
    <row r="1842" spans="1:8" x14ac:dyDescent="0.35">
      <c r="A1842" s="3" t="s">
        <v>2272</v>
      </c>
      <c r="B1842" s="3" t="s">
        <v>4</v>
      </c>
      <c r="C1842" s="3" t="s">
        <v>1456</v>
      </c>
      <c r="D1842" s="3" t="s">
        <v>2265</v>
      </c>
      <c r="E1842" s="14">
        <v>272.08906667486315</v>
      </c>
      <c r="F1842" s="4">
        <f>Tabella3[[#This Row],[Comunicazioni
'[N']]]/704223</f>
        <v>3.8636776514664123E-4</v>
      </c>
      <c r="G1842" s="2"/>
      <c r="H1842" s="4">
        <f>Tabella3[[#This Row],[PESO Comunicazioni 
'[%']]]*Tabella3[[#This Row],[Copertura 
'[No = 0 ; SI = 1']]]</f>
        <v>0</v>
      </c>
    </row>
    <row r="1843" spans="1:8" x14ac:dyDescent="0.35">
      <c r="A1843" s="3" t="s">
        <v>2271</v>
      </c>
      <c r="B1843" s="3" t="s">
        <v>4</v>
      </c>
      <c r="C1843" s="3" t="s">
        <v>1456</v>
      </c>
      <c r="D1843" s="3" t="s">
        <v>2265</v>
      </c>
      <c r="E1843" s="14">
        <v>300.15241756480543</v>
      </c>
      <c r="F1843" s="4">
        <f>Tabella3[[#This Row],[Comunicazioni
'[N']]]/704223</f>
        <v>4.2621785650966446E-4</v>
      </c>
      <c r="G1843" s="2"/>
      <c r="H1843" s="4">
        <f>Tabella3[[#This Row],[PESO Comunicazioni 
'[%']]]*Tabella3[[#This Row],[Copertura 
'[No = 0 ; SI = 1']]]</f>
        <v>0</v>
      </c>
    </row>
    <row r="1844" spans="1:8" x14ac:dyDescent="0.35">
      <c r="A1844" s="3" t="s">
        <v>2270</v>
      </c>
      <c r="B1844" s="3" t="s">
        <v>4</v>
      </c>
      <c r="C1844" s="3" t="s">
        <v>1456</v>
      </c>
      <c r="D1844" s="3" t="s">
        <v>2265</v>
      </c>
      <c r="E1844" s="14">
        <v>172.38918149903728</v>
      </c>
      <c r="F1844" s="4">
        <f>Tabella3[[#This Row],[Comunicazioni
'[N']]]/704223</f>
        <v>2.4479345533877378E-4</v>
      </c>
      <c r="G1844" s="2"/>
      <c r="H1844" s="4">
        <f>Tabella3[[#This Row],[PESO Comunicazioni 
'[%']]]*Tabella3[[#This Row],[Copertura 
'[No = 0 ; SI = 1']]]</f>
        <v>0</v>
      </c>
    </row>
    <row r="1845" spans="1:8" x14ac:dyDescent="0.35">
      <c r="A1845" s="3" t="s">
        <v>2269</v>
      </c>
      <c r="B1845" s="3" t="s">
        <v>4</v>
      </c>
      <c r="C1845" s="3" t="s">
        <v>1456</v>
      </c>
      <c r="D1845" s="3" t="s">
        <v>2265</v>
      </c>
      <c r="E1845" s="14">
        <v>104.88388707273003</v>
      </c>
      <c r="F1845" s="4">
        <f>Tabella3[[#This Row],[Comunicazioni
'[N']]]/704223</f>
        <v>1.4893561708823771E-4</v>
      </c>
      <c r="G1845" s="2"/>
      <c r="H1845" s="4">
        <f>Tabella3[[#This Row],[PESO Comunicazioni 
'[%']]]*Tabella3[[#This Row],[Copertura 
'[No = 0 ; SI = 1']]]</f>
        <v>0</v>
      </c>
    </row>
    <row r="1846" spans="1:8" x14ac:dyDescent="0.35">
      <c r="A1846" s="3" t="s">
        <v>2268</v>
      </c>
      <c r="B1846" s="3" t="s">
        <v>4</v>
      </c>
      <c r="C1846" s="3" t="s">
        <v>1456</v>
      </c>
      <c r="D1846" s="3" t="s">
        <v>2265</v>
      </c>
      <c r="E1846" s="14">
        <v>564.98808067989967</v>
      </c>
      <c r="F1846" s="4">
        <f>Tabella3[[#This Row],[Comunicazioni
'[N']]]/704223</f>
        <v>8.0228575419987651E-4</v>
      </c>
      <c r="G1846" s="2"/>
      <c r="H1846" s="4">
        <f>Tabella3[[#This Row],[PESO Comunicazioni 
'[%']]]*Tabella3[[#This Row],[Copertura 
'[No = 0 ; SI = 1']]]</f>
        <v>0</v>
      </c>
    </row>
    <row r="1847" spans="1:8" x14ac:dyDescent="0.35">
      <c r="A1847" s="3" t="s">
        <v>2267</v>
      </c>
      <c r="B1847" s="3" t="s">
        <v>4</v>
      </c>
      <c r="C1847" s="3" t="s">
        <v>1456</v>
      </c>
      <c r="D1847" s="3" t="s">
        <v>2265</v>
      </c>
      <c r="E1847" s="14">
        <v>185.32734330232569</v>
      </c>
      <c r="F1847" s="4">
        <f>Tabella3[[#This Row],[Comunicazioni
'[N']]]/704223</f>
        <v>2.6316570646276209E-4</v>
      </c>
      <c r="G1847" s="2"/>
      <c r="H1847" s="4">
        <f>Tabella3[[#This Row],[PESO Comunicazioni 
'[%']]]*Tabella3[[#This Row],[Copertura 
'[No = 0 ; SI = 1']]]</f>
        <v>0</v>
      </c>
    </row>
    <row r="1848" spans="1:8" x14ac:dyDescent="0.35">
      <c r="A1848" s="3" t="s">
        <v>2266</v>
      </c>
      <c r="B1848" s="3" t="s">
        <v>4</v>
      </c>
      <c r="C1848" s="3" t="s">
        <v>1456</v>
      </c>
      <c r="D1848" s="3" t="s">
        <v>2265</v>
      </c>
      <c r="E1848" s="14">
        <v>698.75434213212907</v>
      </c>
      <c r="F1848" s="4">
        <f>Tabella3[[#This Row],[Comunicazioni
'[N']]]/704223</f>
        <v>9.92234479890786E-4</v>
      </c>
      <c r="G1848" s="2"/>
      <c r="H1848" s="4">
        <f>Tabella3[[#This Row],[PESO Comunicazioni 
'[%']]]*Tabella3[[#This Row],[Copertura 
'[No = 0 ; SI = 1']]]</f>
        <v>0</v>
      </c>
    </row>
    <row r="1849" spans="1:8" x14ac:dyDescent="0.35">
      <c r="A1849" s="3" t="s">
        <v>2264</v>
      </c>
      <c r="B1849" s="3" t="s">
        <v>4</v>
      </c>
      <c r="C1849" s="3" t="s">
        <v>1456</v>
      </c>
      <c r="D1849" s="3" t="s">
        <v>2265</v>
      </c>
      <c r="E1849" s="14">
        <v>635.92926786964927</v>
      </c>
      <c r="F1849" s="4">
        <f>Tabella3[[#This Row],[Comunicazioni
'[N']]]/704223</f>
        <v>9.0302257647030732E-4</v>
      </c>
      <c r="G1849" s="2"/>
      <c r="H1849" s="4">
        <f>Tabella3[[#This Row],[PESO Comunicazioni 
'[%']]]*Tabella3[[#This Row],[Copertura 
'[No = 0 ; SI = 1']]]</f>
        <v>0</v>
      </c>
    </row>
    <row r="1850" spans="1:8" x14ac:dyDescent="0.35">
      <c r="A1850" s="3" t="s">
        <v>1870</v>
      </c>
      <c r="B1850" s="3" t="s">
        <v>4</v>
      </c>
      <c r="C1850" s="3" t="s">
        <v>1456</v>
      </c>
      <c r="D1850" s="3" t="s">
        <v>1819</v>
      </c>
      <c r="E1850" s="14">
        <v>996.28686503658787</v>
      </c>
      <c r="F1850" s="4">
        <f>Tabella3[[#This Row],[Comunicazioni
'[N']]]/704223</f>
        <v>1.4147320735570805E-3</v>
      </c>
      <c r="G1850" s="2"/>
      <c r="H1850" s="4">
        <f>Tabella3[[#This Row],[PESO Comunicazioni 
'[%']]]*Tabella3[[#This Row],[Copertura 
'[No = 0 ; SI = 1']]]</f>
        <v>0</v>
      </c>
    </row>
    <row r="1851" spans="1:8" x14ac:dyDescent="0.35">
      <c r="A1851" s="3" t="s">
        <v>1869</v>
      </c>
      <c r="B1851" s="3" t="s">
        <v>4</v>
      </c>
      <c r="C1851" s="3" t="s">
        <v>1456</v>
      </c>
      <c r="D1851" s="3" t="s">
        <v>1819</v>
      </c>
      <c r="E1851" s="14">
        <v>231.64712313849816</v>
      </c>
      <c r="F1851" s="4">
        <f>Tabella3[[#This Row],[Comunicazioni
'[N']]]/704223</f>
        <v>3.2894001351631253E-4</v>
      </c>
      <c r="G1851" s="2"/>
      <c r="H1851" s="4">
        <f>Tabella3[[#This Row],[PESO Comunicazioni 
'[%']]]*Tabella3[[#This Row],[Copertura 
'[No = 0 ; SI = 1']]]</f>
        <v>0</v>
      </c>
    </row>
    <row r="1852" spans="1:8" x14ac:dyDescent="0.35">
      <c r="A1852" s="3" t="s">
        <v>1868</v>
      </c>
      <c r="B1852" s="3" t="s">
        <v>4</v>
      </c>
      <c r="C1852" s="3" t="s">
        <v>1456</v>
      </c>
      <c r="D1852" s="3" t="s">
        <v>1819</v>
      </c>
      <c r="E1852" s="14">
        <v>525.86440428647643</v>
      </c>
      <c r="F1852" s="4">
        <f>Tabella3[[#This Row],[Comunicazioni
'[N']]]/704223</f>
        <v>7.4672994816482336E-4</v>
      </c>
      <c r="G1852" s="2"/>
      <c r="H1852" s="4">
        <f>Tabella3[[#This Row],[PESO Comunicazioni 
'[%']]]*Tabella3[[#This Row],[Copertura 
'[No = 0 ; SI = 1']]]</f>
        <v>0</v>
      </c>
    </row>
    <row r="1853" spans="1:8" x14ac:dyDescent="0.35">
      <c r="A1853" s="3" t="s">
        <v>1867</v>
      </c>
      <c r="B1853" s="3" t="s">
        <v>4</v>
      </c>
      <c r="C1853" s="3" t="s">
        <v>1456</v>
      </c>
      <c r="D1853" s="3" t="s">
        <v>1819</v>
      </c>
      <c r="E1853" s="14">
        <v>430.04386810368862</v>
      </c>
      <c r="F1853" s="4">
        <f>Tabella3[[#This Row],[Comunicazioni
'[N']]]/704223</f>
        <v>6.1066433232610784E-4</v>
      </c>
      <c r="G1853" s="2"/>
      <c r="H1853" s="4">
        <f>Tabella3[[#This Row],[PESO Comunicazioni 
'[%']]]*Tabella3[[#This Row],[Copertura 
'[No = 0 ; SI = 1']]]</f>
        <v>0</v>
      </c>
    </row>
    <row r="1854" spans="1:8" x14ac:dyDescent="0.35">
      <c r="A1854" s="3" t="s">
        <v>1866</v>
      </c>
      <c r="B1854" s="3" t="s">
        <v>4</v>
      </c>
      <c r="C1854" s="3" t="s">
        <v>1456</v>
      </c>
      <c r="D1854" s="3" t="s">
        <v>1819</v>
      </c>
      <c r="E1854" s="14">
        <v>165.82961234217163</v>
      </c>
      <c r="F1854" s="4">
        <f>Tabella3[[#This Row],[Comunicazioni
'[N']]]/704223</f>
        <v>2.3547883602519605E-4</v>
      </c>
      <c r="G1854" s="2"/>
      <c r="H1854" s="4">
        <f>Tabella3[[#This Row],[PESO Comunicazioni 
'[%']]]*Tabella3[[#This Row],[Copertura 
'[No = 0 ; SI = 1']]]</f>
        <v>0</v>
      </c>
    </row>
    <row r="1855" spans="1:8" x14ac:dyDescent="0.35">
      <c r="A1855" s="3" t="s">
        <v>1865</v>
      </c>
      <c r="B1855" s="3" t="s">
        <v>4</v>
      </c>
      <c r="C1855" s="3" t="s">
        <v>1456</v>
      </c>
      <c r="D1855" s="3" t="s">
        <v>1819</v>
      </c>
      <c r="E1855" s="14">
        <v>462.66376276403525</v>
      </c>
      <c r="F1855" s="4">
        <f>Tabella3[[#This Row],[Comunicazioni
'[N']]]/704223</f>
        <v>6.5698473745395315E-4</v>
      </c>
      <c r="G1855" s="2"/>
      <c r="H1855" s="4">
        <f>Tabella3[[#This Row],[PESO Comunicazioni 
'[%']]]*Tabella3[[#This Row],[Copertura 
'[No = 0 ; SI = 1']]]</f>
        <v>0</v>
      </c>
    </row>
    <row r="1856" spans="1:8" x14ac:dyDescent="0.35">
      <c r="A1856" s="3" t="s">
        <v>1864</v>
      </c>
      <c r="B1856" s="3" t="s">
        <v>4</v>
      </c>
      <c r="C1856" s="3" t="s">
        <v>1456</v>
      </c>
      <c r="D1856" s="3" t="s">
        <v>1819</v>
      </c>
      <c r="E1856" s="14">
        <v>18.939674496519046</v>
      </c>
      <c r="F1856" s="4">
        <f>Tabella3[[#This Row],[Comunicazioni
'[N']]]/704223</f>
        <v>2.689442761244527E-5</v>
      </c>
      <c r="G1856" s="2"/>
      <c r="H1856" s="4">
        <f>Tabella3[[#This Row],[PESO Comunicazioni 
'[%']]]*Tabella3[[#This Row],[Copertura 
'[No = 0 ; SI = 1']]]</f>
        <v>0</v>
      </c>
    </row>
    <row r="1857" spans="1:8" x14ac:dyDescent="0.35">
      <c r="A1857" s="3" t="s">
        <v>1863</v>
      </c>
      <c r="B1857" s="3" t="s">
        <v>4</v>
      </c>
      <c r="C1857" s="3" t="s">
        <v>1456</v>
      </c>
      <c r="D1857" s="3" t="s">
        <v>1819</v>
      </c>
      <c r="E1857" s="14">
        <v>1794.6068270985052</v>
      </c>
      <c r="F1857" s="4">
        <f>Tabella3[[#This Row],[Comunicazioni
'[N']]]/704223</f>
        <v>2.5483502059695652E-3</v>
      </c>
      <c r="G1857" s="2"/>
      <c r="H1857" s="4">
        <f>Tabella3[[#This Row],[PESO Comunicazioni 
'[%']]]*Tabella3[[#This Row],[Copertura 
'[No = 0 ; SI = 1']]]</f>
        <v>0</v>
      </c>
    </row>
    <row r="1858" spans="1:8" x14ac:dyDescent="0.35">
      <c r="A1858" s="3" t="s">
        <v>1862</v>
      </c>
      <c r="B1858" s="3" t="s">
        <v>4</v>
      </c>
      <c r="C1858" s="3" t="s">
        <v>1456</v>
      </c>
      <c r="D1858" s="3" t="s">
        <v>1819</v>
      </c>
      <c r="E1858" s="14">
        <v>417.35154639401594</v>
      </c>
      <c r="F1858" s="4">
        <f>Tabella3[[#This Row],[Comunicazioni
'[N']]]/704223</f>
        <v>5.9264117530102812E-4</v>
      </c>
      <c r="G1858" s="2"/>
      <c r="H1858" s="4">
        <f>Tabella3[[#This Row],[PESO Comunicazioni 
'[%']]]*Tabella3[[#This Row],[Copertura 
'[No = 0 ; SI = 1']]]</f>
        <v>0</v>
      </c>
    </row>
    <row r="1859" spans="1:8" x14ac:dyDescent="0.35">
      <c r="A1859" s="3" t="s">
        <v>1861</v>
      </c>
      <c r="B1859" s="3" t="s">
        <v>4</v>
      </c>
      <c r="C1859" s="3" t="s">
        <v>1456</v>
      </c>
      <c r="D1859" s="3" t="s">
        <v>1819</v>
      </c>
      <c r="E1859" s="14">
        <v>163.57772147563333</v>
      </c>
      <c r="F1859" s="4">
        <f>Tabella3[[#This Row],[Comunicazioni
'[N']]]/704223</f>
        <v>2.3228114031440797E-4</v>
      </c>
      <c r="G1859" s="2"/>
      <c r="H1859" s="4">
        <f>Tabella3[[#This Row],[PESO Comunicazioni 
'[%']]]*Tabella3[[#This Row],[Copertura 
'[No = 0 ; SI = 1']]]</f>
        <v>0</v>
      </c>
    </row>
    <row r="1860" spans="1:8" x14ac:dyDescent="0.35">
      <c r="A1860" s="3" t="s">
        <v>1860</v>
      </c>
      <c r="B1860" s="3" t="s">
        <v>4</v>
      </c>
      <c r="C1860" s="3" t="s">
        <v>1456</v>
      </c>
      <c r="D1860" s="3" t="s">
        <v>1819</v>
      </c>
      <c r="E1860" s="14">
        <v>814.52060358435847</v>
      </c>
      <c r="F1860" s="4">
        <f>Tabella3[[#This Row],[Comunicazioni
'[N']]]/704223</f>
        <v>1.1566231202110105E-3</v>
      </c>
      <c r="G1860" s="2"/>
      <c r="H1860" s="4">
        <f>Tabella3[[#This Row],[PESO Comunicazioni 
'[%']]]*Tabella3[[#This Row],[Copertura 
'[No = 0 ; SI = 1']]]</f>
        <v>0</v>
      </c>
    </row>
    <row r="1861" spans="1:8" x14ac:dyDescent="0.35">
      <c r="A1861" s="3" t="s">
        <v>1859</v>
      </c>
      <c r="B1861" s="3" t="s">
        <v>4</v>
      </c>
      <c r="C1861" s="3" t="s">
        <v>1456</v>
      </c>
      <c r="D1861" s="3" t="s">
        <v>1819</v>
      </c>
      <c r="E1861" s="14">
        <v>120.07242704932609</v>
      </c>
      <c r="F1861" s="4">
        <f>Tabella3[[#This Row],[Comunicazioni
'[N']]]/704223</f>
        <v>1.7050341589145213E-4</v>
      </c>
      <c r="G1861" s="2"/>
      <c r="H1861" s="4">
        <f>Tabella3[[#This Row],[PESO Comunicazioni 
'[%']]]*Tabella3[[#This Row],[Copertura 
'[No = 0 ; SI = 1']]]</f>
        <v>0</v>
      </c>
    </row>
    <row r="1862" spans="1:8" x14ac:dyDescent="0.35">
      <c r="A1862" s="3" t="s">
        <v>1858</v>
      </c>
      <c r="B1862" s="3" t="s">
        <v>4</v>
      </c>
      <c r="C1862" s="3" t="s">
        <v>1456</v>
      </c>
      <c r="D1862" s="3" t="s">
        <v>1819</v>
      </c>
      <c r="E1862" s="14">
        <v>251.01966501199837</v>
      </c>
      <c r="F1862" s="4">
        <f>Tabella3[[#This Row],[Comunicazioni
'[N']]]/704223</f>
        <v>3.5644911485708131E-4</v>
      </c>
      <c r="G1862" s="2"/>
      <c r="H1862" s="4">
        <f>Tabella3[[#This Row],[PESO Comunicazioni 
'[%']]]*Tabella3[[#This Row],[Copertura 
'[No = 0 ; SI = 1']]]</f>
        <v>0</v>
      </c>
    </row>
    <row r="1863" spans="1:8" x14ac:dyDescent="0.35">
      <c r="A1863" s="3" t="s">
        <v>1857</v>
      </c>
      <c r="B1863" s="3" t="s">
        <v>4</v>
      </c>
      <c r="C1863" s="3" t="s">
        <v>1456</v>
      </c>
      <c r="D1863" s="3" t="s">
        <v>1819</v>
      </c>
      <c r="E1863" s="14">
        <v>417.90960285765095</v>
      </c>
      <c r="F1863" s="4">
        <f>Tabella3[[#This Row],[Comunicazioni
'[N']]]/704223</f>
        <v>5.9343361812614888E-4</v>
      </c>
      <c r="G1863" s="2"/>
      <c r="H1863" s="4">
        <f>Tabella3[[#This Row],[PESO Comunicazioni 
'[%']]]*Tabella3[[#This Row],[Copertura 
'[No = 0 ; SI = 1']]]</f>
        <v>0</v>
      </c>
    </row>
    <row r="1864" spans="1:8" x14ac:dyDescent="0.35">
      <c r="A1864" s="3" t="s">
        <v>1856</v>
      </c>
      <c r="B1864" s="3" t="s">
        <v>4</v>
      </c>
      <c r="C1864" s="3" t="s">
        <v>1456</v>
      </c>
      <c r="D1864" s="3" t="s">
        <v>1819</v>
      </c>
      <c r="E1864" s="14">
        <v>548.61100072670752</v>
      </c>
      <c r="F1864" s="4">
        <f>Tabella3[[#This Row],[Comunicazioni
'[N']]]/704223</f>
        <v>7.790302229928695E-4</v>
      </c>
      <c r="G1864" s="2"/>
      <c r="H1864" s="4">
        <f>Tabella3[[#This Row],[PESO Comunicazioni 
'[%']]]*Tabella3[[#This Row],[Copertura 
'[No = 0 ; SI = 1']]]</f>
        <v>0</v>
      </c>
    </row>
    <row r="1865" spans="1:8" x14ac:dyDescent="0.35">
      <c r="A1865" s="3" t="s">
        <v>1855</v>
      </c>
      <c r="B1865" s="3" t="s">
        <v>4</v>
      </c>
      <c r="C1865" s="3" t="s">
        <v>1456</v>
      </c>
      <c r="D1865" s="3" t="s">
        <v>1819</v>
      </c>
      <c r="E1865" s="14">
        <v>179.64107236557558</v>
      </c>
      <c r="F1865" s="4">
        <f>Tabella3[[#This Row],[Comunicazioni
'[N']]]/704223</f>
        <v>2.5509117476364105E-4</v>
      </c>
      <c r="G1865" s="2"/>
      <c r="H1865" s="4">
        <f>Tabella3[[#This Row],[PESO Comunicazioni 
'[%']]]*Tabella3[[#This Row],[Copertura 
'[No = 0 ; SI = 1']]]</f>
        <v>0</v>
      </c>
    </row>
    <row r="1866" spans="1:8" x14ac:dyDescent="0.35">
      <c r="A1866" s="3" t="s">
        <v>1854</v>
      </c>
      <c r="B1866" s="3" t="s">
        <v>4</v>
      </c>
      <c r="C1866" s="3" t="s">
        <v>1456</v>
      </c>
      <c r="D1866" s="3" t="s">
        <v>1819</v>
      </c>
      <c r="E1866" s="14">
        <v>590.37121140601425</v>
      </c>
      <c r="F1866" s="4">
        <f>Tabella3[[#This Row],[Comunicazioni
'[N']]]/704223</f>
        <v>8.3832992021847376E-4</v>
      </c>
      <c r="G1866" s="2"/>
      <c r="H1866" s="4">
        <f>Tabella3[[#This Row],[PESO Comunicazioni 
'[%']]]*Tabella3[[#This Row],[Copertura 
'[No = 0 ; SI = 1']]]</f>
        <v>0</v>
      </c>
    </row>
    <row r="1867" spans="1:8" x14ac:dyDescent="0.35">
      <c r="A1867" s="3" t="s">
        <v>1853</v>
      </c>
      <c r="B1867" s="3" t="s">
        <v>4</v>
      </c>
      <c r="C1867" s="3" t="s">
        <v>1456</v>
      </c>
      <c r="D1867" s="3" t="s">
        <v>1819</v>
      </c>
      <c r="E1867" s="14">
        <v>916.831307261147</v>
      </c>
      <c r="F1867" s="4">
        <f>Tabella3[[#This Row],[Comunicazioni
'[N']]]/704223</f>
        <v>1.3019048046728763E-3</v>
      </c>
      <c r="G1867" s="2"/>
      <c r="H1867" s="4">
        <f>Tabella3[[#This Row],[PESO Comunicazioni 
'[%']]]*Tabella3[[#This Row],[Copertura 
'[No = 0 ; SI = 1']]]</f>
        <v>0</v>
      </c>
    </row>
    <row r="1868" spans="1:8" x14ac:dyDescent="0.35">
      <c r="A1868" s="3" t="s">
        <v>1852</v>
      </c>
      <c r="B1868" s="3" t="s">
        <v>4</v>
      </c>
      <c r="C1868" s="3" t="s">
        <v>1456</v>
      </c>
      <c r="D1868" s="3" t="s">
        <v>1819</v>
      </c>
      <c r="E1868" s="14">
        <v>173.26399241238346</v>
      </c>
      <c r="F1868" s="4">
        <f>Tabella3[[#This Row],[Comunicazioni
'[N']]]/704223</f>
        <v>2.4603569098479241E-4</v>
      </c>
      <c r="G1868" s="2"/>
      <c r="H1868" s="4">
        <f>Tabella3[[#This Row],[PESO Comunicazioni 
'[%']]]*Tabella3[[#This Row],[Copertura 
'[No = 0 ; SI = 1']]]</f>
        <v>0</v>
      </c>
    </row>
    <row r="1869" spans="1:8" x14ac:dyDescent="0.35">
      <c r="A1869" s="3" t="s">
        <v>1851</v>
      </c>
      <c r="B1869" s="3" t="s">
        <v>4</v>
      </c>
      <c r="C1869" s="3" t="s">
        <v>1456</v>
      </c>
      <c r="D1869" s="3" t="s">
        <v>1819</v>
      </c>
      <c r="E1869" s="14">
        <v>974.96859789364601</v>
      </c>
      <c r="F1869" s="4">
        <f>Tabella3[[#This Row],[Comunicazioni
'[N']]]/704223</f>
        <v>1.3844600331054879E-3</v>
      </c>
      <c r="G1869" s="2"/>
      <c r="H1869" s="4">
        <f>Tabella3[[#This Row],[PESO Comunicazioni 
'[%']]]*Tabella3[[#This Row],[Copertura 
'[No = 0 ; SI = 1']]]</f>
        <v>0</v>
      </c>
    </row>
    <row r="1870" spans="1:8" x14ac:dyDescent="0.35">
      <c r="A1870" s="3" t="s">
        <v>1850</v>
      </c>
      <c r="B1870" s="3" t="s">
        <v>4</v>
      </c>
      <c r="C1870" s="3" t="s">
        <v>1456</v>
      </c>
      <c r="D1870" s="3" t="s">
        <v>1819</v>
      </c>
      <c r="E1870" s="14">
        <v>181.45404508221014</v>
      </c>
      <c r="F1870" s="4">
        <f>Tabella3[[#This Row],[Comunicazioni
'[N']]]/704223</f>
        <v>2.5766560461985784E-4</v>
      </c>
      <c r="G1870" s="2"/>
      <c r="H1870" s="4">
        <f>Tabella3[[#This Row],[PESO Comunicazioni 
'[%']]]*Tabella3[[#This Row],[Copertura 
'[No = 0 ; SI = 1']]]</f>
        <v>0</v>
      </c>
    </row>
    <row r="1871" spans="1:8" x14ac:dyDescent="0.35">
      <c r="A1871" s="3" t="s">
        <v>1849</v>
      </c>
      <c r="B1871" s="3" t="s">
        <v>4</v>
      </c>
      <c r="C1871" s="3" t="s">
        <v>1456</v>
      </c>
      <c r="D1871" s="3" t="s">
        <v>1819</v>
      </c>
      <c r="E1871" s="14">
        <v>1105.5402685963568</v>
      </c>
      <c r="F1871" s="4">
        <f>Tabella3[[#This Row],[Comunicazioni
'[N']]]/704223</f>
        <v>1.5698724247807255E-3</v>
      </c>
      <c r="G1871" s="2"/>
      <c r="H1871" s="4">
        <f>Tabella3[[#This Row],[PESO Comunicazioni 
'[%']]]*Tabella3[[#This Row],[Copertura 
'[No = 0 ; SI = 1']]]</f>
        <v>0</v>
      </c>
    </row>
    <row r="1872" spans="1:8" x14ac:dyDescent="0.35">
      <c r="A1872" s="3" t="s">
        <v>1848</v>
      </c>
      <c r="B1872" s="3" t="s">
        <v>4</v>
      </c>
      <c r="C1872" s="3" t="s">
        <v>1456</v>
      </c>
      <c r="D1872" s="3" t="s">
        <v>1819</v>
      </c>
      <c r="E1872" s="14">
        <v>405.72257557428554</v>
      </c>
      <c r="F1872" s="4">
        <f>Tabella3[[#This Row],[Comunicazioni
'[N']]]/704223</f>
        <v>5.76127981582944E-4</v>
      </c>
      <c r="G1872" s="2"/>
      <c r="H1872" s="4">
        <f>Tabella3[[#This Row],[PESO Comunicazioni 
'[%']]]*Tabella3[[#This Row],[Copertura 
'[No = 0 ; SI = 1']]]</f>
        <v>0</v>
      </c>
    </row>
    <row r="1873" spans="1:8" x14ac:dyDescent="0.35">
      <c r="A1873" s="3" t="s">
        <v>1847</v>
      </c>
      <c r="B1873" s="3" t="s">
        <v>4</v>
      </c>
      <c r="C1873" s="3" t="s">
        <v>1456</v>
      </c>
      <c r="D1873" s="3" t="s">
        <v>1819</v>
      </c>
      <c r="E1873" s="14">
        <v>133.82356156924908</v>
      </c>
      <c r="F1873" s="4">
        <f>Tabella3[[#This Row],[Comunicazioni
'[N']]]/704223</f>
        <v>1.9003009212884142E-4</v>
      </c>
      <c r="G1873" s="2"/>
      <c r="H1873" s="4">
        <f>Tabella3[[#This Row],[PESO Comunicazioni 
'[%']]]*Tabella3[[#This Row],[Copertura 
'[No = 0 ; SI = 1']]]</f>
        <v>0</v>
      </c>
    </row>
    <row r="1874" spans="1:8" x14ac:dyDescent="0.35">
      <c r="A1874" s="3" t="s">
        <v>1846</v>
      </c>
      <c r="B1874" s="3" t="s">
        <v>4</v>
      </c>
      <c r="C1874" s="3" t="s">
        <v>1456</v>
      </c>
      <c r="D1874" s="3" t="s">
        <v>1819</v>
      </c>
      <c r="E1874" s="14">
        <v>235.71047402844039</v>
      </c>
      <c r="F1874" s="4">
        <f>Tabella3[[#This Row],[Comunicazioni
'[N']]]/704223</f>
        <v>3.3470999105175546E-4</v>
      </c>
      <c r="G1874" s="2"/>
      <c r="H1874" s="4">
        <f>Tabella3[[#This Row],[PESO Comunicazioni 
'[%']]]*Tabella3[[#This Row],[Copertura 
'[No = 0 ; SI = 1']]]</f>
        <v>0</v>
      </c>
    </row>
    <row r="1875" spans="1:8" x14ac:dyDescent="0.35">
      <c r="A1875" s="3" t="s">
        <v>1845</v>
      </c>
      <c r="B1875" s="3" t="s">
        <v>4</v>
      </c>
      <c r="C1875" s="3" t="s">
        <v>1456</v>
      </c>
      <c r="D1875" s="3" t="s">
        <v>1819</v>
      </c>
      <c r="E1875" s="14">
        <v>174.95328873559481</v>
      </c>
      <c r="F1875" s="4">
        <f>Tabella3[[#This Row],[Comunicazioni
'[N']]]/704223</f>
        <v>2.4843449977577389E-4</v>
      </c>
      <c r="G1875" s="2"/>
      <c r="H1875" s="4">
        <f>Tabella3[[#This Row],[PESO Comunicazioni 
'[%']]]*Tabella3[[#This Row],[Copertura 
'[No = 0 ; SI = 1']]]</f>
        <v>0</v>
      </c>
    </row>
    <row r="1876" spans="1:8" x14ac:dyDescent="0.35">
      <c r="A1876" s="3" t="s">
        <v>1844</v>
      </c>
      <c r="B1876" s="3" t="s">
        <v>4</v>
      </c>
      <c r="C1876" s="3" t="s">
        <v>1456</v>
      </c>
      <c r="D1876" s="3" t="s">
        <v>1819</v>
      </c>
      <c r="E1876" s="14">
        <v>896.01682185128186</v>
      </c>
      <c r="F1876" s="4">
        <f>Tabella3[[#This Row],[Comunicazioni
'[N']]]/704223</f>
        <v>1.2723481366715968E-3</v>
      </c>
      <c r="G1876" s="2"/>
      <c r="H1876" s="4">
        <f>Tabella3[[#This Row],[PESO Comunicazioni 
'[%']]]*Tabella3[[#This Row],[Copertura 
'[No = 0 ; SI = 1']]]</f>
        <v>0</v>
      </c>
    </row>
    <row r="1877" spans="1:8" x14ac:dyDescent="0.35">
      <c r="A1877" s="3" t="s">
        <v>1843</v>
      </c>
      <c r="B1877" s="3" t="s">
        <v>4</v>
      </c>
      <c r="C1877" s="3" t="s">
        <v>1456</v>
      </c>
      <c r="D1877" s="3" t="s">
        <v>1819</v>
      </c>
      <c r="E1877" s="14">
        <v>156.63955967234494</v>
      </c>
      <c r="F1877" s="4">
        <f>Tabella3[[#This Row],[Comunicazioni
'[N']]]/704223</f>
        <v>2.2242891764731476E-4</v>
      </c>
      <c r="G1877" s="2"/>
      <c r="H1877" s="4">
        <f>Tabella3[[#This Row],[PESO Comunicazioni 
'[%']]]*Tabella3[[#This Row],[Copertura 
'[No = 0 ; SI = 1']]]</f>
        <v>0</v>
      </c>
    </row>
    <row r="1878" spans="1:8" x14ac:dyDescent="0.35">
      <c r="A1878" s="3" t="s">
        <v>1842</v>
      </c>
      <c r="B1878" s="3" t="s">
        <v>4</v>
      </c>
      <c r="C1878" s="3" t="s">
        <v>1456</v>
      </c>
      <c r="D1878" s="3" t="s">
        <v>1819</v>
      </c>
      <c r="E1878" s="14">
        <v>179.7662614522294</v>
      </c>
      <c r="F1878" s="4">
        <f>Tabella3[[#This Row],[Comunicazioni
'[N']]]/704223</f>
        <v>2.5526894386043822E-4</v>
      </c>
      <c r="G1878" s="2"/>
      <c r="H1878" s="4">
        <f>Tabella3[[#This Row],[PESO Comunicazioni 
'[%']]]*Tabella3[[#This Row],[Copertura 
'[No = 0 ; SI = 1']]]</f>
        <v>0</v>
      </c>
    </row>
    <row r="1879" spans="1:8" x14ac:dyDescent="0.35">
      <c r="A1879" s="3" t="s">
        <v>1841</v>
      </c>
      <c r="B1879" s="3" t="s">
        <v>4</v>
      </c>
      <c r="C1879" s="3" t="s">
        <v>1456</v>
      </c>
      <c r="D1879" s="3" t="s">
        <v>1819</v>
      </c>
      <c r="E1879" s="14">
        <v>541.30332243638009</v>
      </c>
      <c r="F1879" s="4">
        <f>Tabella3[[#This Row],[Comunicazioni
'[N']]]/704223</f>
        <v>7.6865328516163216E-4</v>
      </c>
      <c r="G1879" s="2"/>
      <c r="H1879" s="4">
        <f>Tabella3[[#This Row],[PESO Comunicazioni 
'[%']]]*Tabella3[[#This Row],[Copertura 
'[No = 0 ; SI = 1']]]</f>
        <v>0</v>
      </c>
    </row>
    <row r="1880" spans="1:8" x14ac:dyDescent="0.35">
      <c r="A1880" s="3" t="s">
        <v>1840</v>
      </c>
      <c r="B1880" s="3" t="s">
        <v>4</v>
      </c>
      <c r="C1880" s="3" t="s">
        <v>1456</v>
      </c>
      <c r="D1880" s="3" t="s">
        <v>1819</v>
      </c>
      <c r="E1880" s="14">
        <v>120.88539976596067</v>
      </c>
      <c r="F1880" s="4">
        <f>Tabella3[[#This Row],[Comunicazioni
'[N']]]/704223</f>
        <v>1.7165784100485311E-4</v>
      </c>
      <c r="G1880" s="2"/>
      <c r="H1880" s="4">
        <f>Tabella3[[#This Row],[PESO Comunicazioni 
'[%']]]*Tabella3[[#This Row],[Copertura 
'[No = 0 ; SI = 1']]]</f>
        <v>0</v>
      </c>
    </row>
    <row r="1881" spans="1:8" x14ac:dyDescent="0.35">
      <c r="A1881" s="3" t="s">
        <v>1839</v>
      </c>
      <c r="B1881" s="3" t="s">
        <v>4</v>
      </c>
      <c r="C1881" s="3" t="s">
        <v>1456</v>
      </c>
      <c r="D1881" s="3" t="s">
        <v>1819</v>
      </c>
      <c r="E1881" s="14">
        <v>347.84473927447812</v>
      </c>
      <c r="F1881" s="4">
        <f>Tabella3[[#This Row],[Comunicazioni
'[N']]]/704223</f>
        <v>4.9394117953329851E-4</v>
      </c>
      <c r="G1881" s="2"/>
      <c r="H1881" s="4">
        <f>Tabella3[[#This Row],[PESO Comunicazioni 
'[%']]]*Tabella3[[#This Row],[Copertura 
'[No = 0 ; SI = 1']]]</f>
        <v>0</v>
      </c>
    </row>
    <row r="1882" spans="1:8" x14ac:dyDescent="0.35">
      <c r="A1882" s="3" t="s">
        <v>1838</v>
      </c>
      <c r="B1882" s="3" t="s">
        <v>4</v>
      </c>
      <c r="C1882" s="3" t="s">
        <v>1456</v>
      </c>
      <c r="D1882" s="3" t="s">
        <v>1819</v>
      </c>
      <c r="E1882" s="14">
        <v>106.82356156924908</v>
      </c>
      <c r="F1882" s="4">
        <f>Tabella3[[#This Row],[Comunicazioni
'[N']]]/704223</f>
        <v>1.516899640728137E-4</v>
      </c>
      <c r="G1882" s="2"/>
      <c r="H1882" s="4">
        <f>Tabella3[[#This Row],[PESO Comunicazioni 
'[%']]]*Tabella3[[#This Row],[Copertura 
'[No = 0 ; SI = 1']]]</f>
        <v>0</v>
      </c>
    </row>
    <row r="1883" spans="1:8" x14ac:dyDescent="0.35">
      <c r="A1883" s="3" t="s">
        <v>1837</v>
      </c>
      <c r="B1883" s="3" t="s">
        <v>4</v>
      </c>
      <c r="C1883" s="3" t="s">
        <v>1456</v>
      </c>
      <c r="D1883" s="3" t="s">
        <v>1819</v>
      </c>
      <c r="E1883" s="14">
        <v>962.08924890060791</v>
      </c>
      <c r="F1883" s="4">
        <f>Tabella3[[#This Row],[Comunicazioni
'[N']]]/704223</f>
        <v>1.3661712964509933E-3</v>
      </c>
      <c r="G1883" s="2"/>
      <c r="H1883" s="4">
        <f>Tabella3[[#This Row],[PESO Comunicazioni 
'[%']]]*Tabella3[[#This Row],[Copertura 
'[No = 0 ; SI = 1']]]</f>
        <v>0</v>
      </c>
    </row>
    <row r="1884" spans="1:8" x14ac:dyDescent="0.35">
      <c r="A1884" s="3" t="s">
        <v>1836</v>
      </c>
      <c r="B1884" s="3" t="s">
        <v>4</v>
      </c>
      <c r="C1884" s="3" t="s">
        <v>1456</v>
      </c>
      <c r="D1884" s="3" t="s">
        <v>1819</v>
      </c>
      <c r="E1884" s="14">
        <v>283.83868850155545</v>
      </c>
      <c r="F1884" s="4">
        <f>Tabella3[[#This Row],[Comunicazioni
'[N']]]/704223</f>
        <v>4.0305228386683687E-4</v>
      </c>
      <c r="G1884" s="2"/>
      <c r="H1884" s="4">
        <f>Tabella3[[#This Row],[PESO Comunicazioni 
'[%']]]*Tabella3[[#This Row],[Copertura 
'[No = 0 ; SI = 1']]]</f>
        <v>0</v>
      </c>
    </row>
    <row r="1885" spans="1:8" x14ac:dyDescent="0.35">
      <c r="A1885" s="3" t="s">
        <v>1835</v>
      </c>
      <c r="B1885" s="3" t="s">
        <v>4</v>
      </c>
      <c r="C1885" s="3" t="s">
        <v>1456</v>
      </c>
      <c r="D1885" s="3" t="s">
        <v>1819</v>
      </c>
      <c r="E1885" s="14">
        <v>19.128214473115118</v>
      </c>
      <c r="F1885" s="4">
        <f>Tabella3[[#This Row],[Comunicazioni
'[N']]]/704223</f>
        <v>2.7162155273422082E-5</v>
      </c>
      <c r="G1885" s="2"/>
      <c r="H1885" s="4">
        <f>Tabella3[[#This Row],[PESO Comunicazioni 
'[%']]]*Tabella3[[#This Row],[Copertura 
'[No = 0 ; SI = 1']]]</f>
        <v>0</v>
      </c>
    </row>
    <row r="1886" spans="1:8" x14ac:dyDescent="0.35">
      <c r="A1886" s="3" t="s">
        <v>1834</v>
      </c>
      <c r="B1886" s="3" t="s">
        <v>4</v>
      </c>
      <c r="C1886" s="3" t="s">
        <v>1456</v>
      </c>
      <c r="D1886" s="3" t="s">
        <v>1819</v>
      </c>
      <c r="E1886" s="14">
        <v>348.78592646422777</v>
      </c>
      <c r="F1886" s="4">
        <f>Tabella3[[#This Row],[Comunicazioni
'[N']]]/704223</f>
        <v>4.9527766980662056E-4</v>
      </c>
      <c r="G1886" s="2"/>
      <c r="H1886" s="4">
        <f>Tabella3[[#This Row],[PESO Comunicazioni 
'[%']]]*Tabella3[[#This Row],[Copertura 
'[No = 0 ; SI = 1']]]</f>
        <v>0</v>
      </c>
    </row>
    <row r="1887" spans="1:8" x14ac:dyDescent="0.35">
      <c r="A1887" s="3" t="s">
        <v>1833</v>
      </c>
      <c r="B1887" s="3" t="s">
        <v>4</v>
      </c>
      <c r="C1887" s="3" t="s">
        <v>1456</v>
      </c>
      <c r="D1887" s="3" t="s">
        <v>1819</v>
      </c>
      <c r="E1887" s="14">
        <v>470.9156536305735</v>
      </c>
      <c r="F1887" s="4">
        <f>Tabella3[[#This Row],[Comunicazioni
'[N']]]/704223</f>
        <v>6.6870246162163618E-4</v>
      </c>
      <c r="G1887" s="2"/>
      <c r="H1887" s="4">
        <f>Tabella3[[#This Row],[PESO Comunicazioni 
'[%']]]*Tabella3[[#This Row],[Copertura 
'[No = 0 ; SI = 1']]]</f>
        <v>0</v>
      </c>
    </row>
    <row r="1888" spans="1:8" x14ac:dyDescent="0.35">
      <c r="A1888" s="3" t="s">
        <v>1832</v>
      </c>
      <c r="B1888" s="3" t="s">
        <v>4</v>
      </c>
      <c r="C1888" s="3" t="s">
        <v>1456</v>
      </c>
      <c r="D1888" s="3" t="s">
        <v>1819</v>
      </c>
      <c r="E1888" s="14">
        <v>323.96539028144002</v>
      </c>
      <c r="F1888" s="4">
        <f>Tabella3[[#This Row],[Comunicazioni
'[N']]]/704223</f>
        <v>4.6003239070782978E-4</v>
      </c>
      <c r="G1888" s="2"/>
      <c r="H1888" s="4">
        <f>Tabella3[[#This Row],[PESO Comunicazioni 
'[%']]]*Tabella3[[#This Row],[Copertura 
'[No = 0 ; SI = 1']]]</f>
        <v>0</v>
      </c>
    </row>
    <row r="1889" spans="1:8" x14ac:dyDescent="0.35">
      <c r="A1889" s="3" t="s">
        <v>1831</v>
      </c>
      <c r="B1889" s="3" t="s">
        <v>4</v>
      </c>
      <c r="C1889" s="3" t="s">
        <v>1456</v>
      </c>
      <c r="D1889" s="3" t="s">
        <v>1819</v>
      </c>
      <c r="E1889" s="14">
        <v>118.82204887601844</v>
      </c>
      <c r="F1889" s="4">
        <f>Tabella3[[#This Row],[Comunicazioni
'[N']]]/704223</f>
        <v>1.6872787295504186E-4</v>
      </c>
      <c r="G1889" s="2"/>
      <c r="H1889" s="4">
        <f>Tabella3[[#This Row],[PESO Comunicazioni 
'[%']]]*Tabella3[[#This Row],[Copertura 
'[No = 0 ; SI = 1']]]</f>
        <v>0</v>
      </c>
    </row>
    <row r="1890" spans="1:8" x14ac:dyDescent="0.35">
      <c r="A1890" s="3" t="s">
        <v>1830</v>
      </c>
      <c r="B1890" s="3" t="s">
        <v>4</v>
      </c>
      <c r="C1890" s="3" t="s">
        <v>1456</v>
      </c>
      <c r="D1890" s="3" t="s">
        <v>1819</v>
      </c>
      <c r="E1890" s="14">
        <v>47.820536182787791</v>
      </c>
      <c r="F1890" s="4">
        <f>Tabella3[[#This Row],[Comunicazioni
'[N']]]/704223</f>
        <v>6.79053881835552E-5</v>
      </c>
      <c r="G1890" s="2"/>
      <c r="H1890" s="4">
        <f>Tabella3[[#This Row],[PESO Comunicazioni 
'[%']]]*Tabella3[[#This Row],[Copertura 
'[No = 0 ; SI = 1']]]</f>
        <v>0</v>
      </c>
    </row>
    <row r="1891" spans="1:8" x14ac:dyDescent="0.35">
      <c r="A1891" s="3" t="s">
        <v>1829</v>
      </c>
      <c r="B1891" s="3" t="s">
        <v>4</v>
      </c>
      <c r="C1891" s="3" t="s">
        <v>1456</v>
      </c>
      <c r="D1891" s="3" t="s">
        <v>1819</v>
      </c>
      <c r="E1891" s="14">
        <v>395.78441377099716</v>
      </c>
      <c r="F1891" s="4">
        <f>Tabella3[[#This Row],[Comunicazioni
'[N']]]/704223</f>
        <v>5.6201574468740323E-4</v>
      </c>
      <c r="G1891" s="2"/>
      <c r="H1891" s="4">
        <f>Tabella3[[#This Row],[PESO Comunicazioni 
'[%']]]*Tabella3[[#This Row],[Copertura 
'[No = 0 ; SI = 1']]]</f>
        <v>0</v>
      </c>
    </row>
    <row r="1892" spans="1:8" x14ac:dyDescent="0.35">
      <c r="A1892" s="3" t="s">
        <v>1828</v>
      </c>
      <c r="B1892" s="3" t="s">
        <v>4</v>
      </c>
      <c r="C1892" s="3" t="s">
        <v>1456</v>
      </c>
      <c r="D1892" s="3" t="s">
        <v>1819</v>
      </c>
      <c r="E1892" s="14">
        <v>425.66527545726586</v>
      </c>
      <c r="F1892" s="4">
        <f>Tabella3[[#This Row],[Comunicazioni
'[N']]]/704223</f>
        <v>6.0444671000132891E-4</v>
      </c>
      <c r="G1892" s="2"/>
      <c r="H1892" s="4">
        <f>Tabella3[[#This Row],[PESO Comunicazioni 
'[%']]]*Tabella3[[#This Row],[Copertura 
'[No = 0 ; SI = 1']]]</f>
        <v>0</v>
      </c>
    </row>
    <row r="1893" spans="1:8" x14ac:dyDescent="0.35">
      <c r="A1893" s="3" t="s">
        <v>1827</v>
      </c>
      <c r="B1893" s="3" t="s">
        <v>4</v>
      </c>
      <c r="C1893" s="3" t="s">
        <v>1456</v>
      </c>
      <c r="D1893" s="3" t="s">
        <v>1819</v>
      </c>
      <c r="E1893" s="14">
        <v>127.88388707273003</v>
      </c>
      <c r="F1893" s="4">
        <f>Tabella3[[#This Row],[Comunicazioni
'[N']]]/704223</f>
        <v>1.8159572617300207E-4</v>
      </c>
      <c r="G1893" s="2"/>
      <c r="H1893" s="4">
        <f>Tabella3[[#This Row],[PESO Comunicazioni 
'[%']]]*Tabella3[[#This Row],[Copertura 
'[No = 0 ; SI = 1']]]</f>
        <v>0</v>
      </c>
    </row>
    <row r="1894" spans="1:8" x14ac:dyDescent="0.35">
      <c r="A1894" s="3" t="s">
        <v>1826</v>
      </c>
      <c r="B1894" s="3" t="s">
        <v>4</v>
      </c>
      <c r="C1894" s="3" t="s">
        <v>1456</v>
      </c>
      <c r="D1894" s="3" t="s">
        <v>1819</v>
      </c>
      <c r="E1894" s="14">
        <v>247.33339407524826</v>
      </c>
      <c r="F1894" s="4">
        <f>Tabella3[[#This Row],[Comunicazioni
'[N']]]/704223</f>
        <v>3.5121459264359195E-4</v>
      </c>
      <c r="G1894" s="2"/>
      <c r="H1894" s="4">
        <f>Tabella3[[#This Row],[PESO Comunicazioni 
'[%']]]*Tabella3[[#This Row],[Copertura 
'[No = 0 ; SI = 1']]]</f>
        <v>0</v>
      </c>
    </row>
    <row r="1895" spans="1:8" x14ac:dyDescent="0.35">
      <c r="A1895" s="3" t="s">
        <v>1825</v>
      </c>
      <c r="B1895" s="3" t="s">
        <v>4</v>
      </c>
      <c r="C1895" s="3" t="s">
        <v>1456</v>
      </c>
      <c r="D1895" s="3" t="s">
        <v>1819</v>
      </c>
      <c r="E1895" s="14">
        <v>185.45404508221014</v>
      </c>
      <c r="F1895" s="4">
        <f>Tabella3[[#This Row],[Comunicazioni
'[N']]]/704223</f>
        <v>2.6334562359112118E-4</v>
      </c>
      <c r="G1895" s="2"/>
      <c r="H1895" s="4">
        <f>Tabella3[[#This Row],[PESO Comunicazioni 
'[%']]]*Tabella3[[#This Row],[Copertura 
'[No = 0 ; SI = 1']]]</f>
        <v>0</v>
      </c>
    </row>
    <row r="1896" spans="1:8" x14ac:dyDescent="0.35">
      <c r="A1896" s="3" t="s">
        <v>1824</v>
      </c>
      <c r="B1896" s="3" t="s">
        <v>4</v>
      </c>
      <c r="C1896" s="3" t="s">
        <v>1456</v>
      </c>
      <c r="D1896" s="3" t="s">
        <v>1819</v>
      </c>
      <c r="E1896" s="14">
        <v>440.28819550407377</v>
      </c>
      <c r="F1896" s="4">
        <f>Tabella3[[#This Row],[Comunicazioni
'[N']]]/704223</f>
        <v>6.2521132582161305E-4</v>
      </c>
      <c r="G1896" s="2"/>
      <c r="H1896" s="4">
        <f>Tabella3[[#This Row],[PESO Comunicazioni 
'[%']]]*Tabella3[[#This Row],[Copertura 
'[No = 0 ; SI = 1']]]</f>
        <v>0</v>
      </c>
    </row>
    <row r="1897" spans="1:8" x14ac:dyDescent="0.35">
      <c r="A1897" s="3" t="s">
        <v>1823</v>
      </c>
      <c r="B1897" s="3" t="s">
        <v>4</v>
      </c>
      <c r="C1897" s="3" t="s">
        <v>1456</v>
      </c>
      <c r="D1897" s="3" t="s">
        <v>1819</v>
      </c>
      <c r="E1897" s="14">
        <v>376.53706098415074</v>
      </c>
      <c r="F1897" s="4">
        <f>Tabella3[[#This Row],[Comunicazioni
'[N']]]/704223</f>
        <v>5.3468441244343163E-4</v>
      </c>
      <c r="G1897" s="2"/>
      <c r="H1897" s="4">
        <f>Tabella3[[#This Row],[PESO Comunicazioni 
'[%']]]*Tabella3[[#This Row],[Copertura 
'[No = 0 ; SI = 1']]]</f>
        <v>0</v>
      </c>
    </row>
    <row r="1898" spans="1:8" x14ac:dyDescent="0.35">
      <c r="A1898" s="3" t="s">
        <v>1822</v>
      </c>
      <c r="B1898" s="3" t="s">
        <v>4</v>
      </c>
      <c r="C1898" s="3" t="s">
        <v>1456</v>
      </c>
      <c r="D1898" s="3" t="s">
        <v>1819</v>
      </c>
      <c r="E1898" s="14">
        <v>257.89750131180585</v>
      </c>
      <c r="F1898" s="4">
        <f>Tabella3[[#This Row],[Comunicazioni
'[N']]]/704223</f>
        <v>3.6621567502311887E-4</v>
      </c>
      <c r="G1898" s="2"/>
      <c r="H1898" s="4">
        <f>Tabella3[[#This Row],[PESO Comunicazioni 
'[%']]]*Tabella3[[#This Row],[Copertura 
'[No = 0 ; SI = 1']]]</f>
        <v>0</v>
      </c>
    </row>
    <row r="1899" spans="1:8" x14ac:dyDescent="0.35">
      <c r="A1899" s="3" t="s">
        <v>1821</v>
      </c>
      <c r="B1899" s="3" t="s">
        <v>4</v>
      </c>
      <c r="C1899" s="3" t="s">
        <v>1456</v>
      </c>
      <c r="D1899" s="3" t="s">
        <v>1819</v>
      </c>
      <c r="E1899" s="14">
        <v>686.44666384180164</v>
      </c>
      <c r="F1899" s="4">
        <f>Tabella3[[#This Row],[Comunicazioni
'[N']]]/704223</f>
        <v>9.7475751834546955E-4</v>
      </c>
      <c r="G1899" s="2"/>
      <c r="H1899" s="4">
        <f>Tabella3[[#This Row],[PESO Comunicazioni 
'[%']]]*Tabella3[[#This Row],[Copertura 
'[No = 0 ; SI = 1']]]</f>
        <v>0</v>
      </c>
    </row>
    <row r="1900" spans="1:8" x14ac:dyDescent="0.35">
      <c r="A1900" s="3" t="s">
        <v>1820</v>
      </c>
      <c r="B1900" s="3" t="s">
        <v>4</v>
      </c>
      <c r="C1900" s="3" t="s">
        <v>1456</v>
      </c>
      <c r="D1900" s="3" t="s">
        <v>1819</v>
      </c>
      <c r="E1900" s="14">
        <v>164.82809964894102</v>
      </c>
      <c r="F1900" s="4">
        <f>Tabella3[[#This Row],[Comunicazioni
'[N']]]/704223</f>
        <v>2.3405668325081832E-4</v>
      </c>
      <c r="G1900" s="2"/>
      <c r="H1900" s="4">
        <f>Tabella3[[#This Row],[PESO Comunicazioni 
'[%']]]*Tabella3[[#This Row],[Copertura 
'[No = 0 ; SI = 1']]]</f>
        <v>0</v>
      </c>
    </row>
    <row r="1901" spans="1:8" x14ac:dyDescent="0.35">
      <c r="A1901" s="3" t="s">
        <v>1818</v>
      </c>
      <c r="B1901" s="3" t="s">
        <v>4</v>
      </c>
      <c r="C1901" s="3" t="s">
        <v>1456</v>
      </c>
      <c r="D1901" s="3" t="s">
        <v>1819</v>
      </c>
      <c r="E1901" s="14">
        <v>611.86440428647643</v>
      </c>
      <c r="F1901" s="4">
        <f>Tabella3[[#This Row],[Comunicazioni
'[N']]]/704223</f>
        <v>8.6885035604698574E-4</v>
      </c>
      <c r="G1901" s="2"/>
      <c r="H1901" s="4">
        <f>Tabella3[[#This Row],[PESO Comunicazioni 
'[%']]]*Tabella3[[#This Row],[Copertura 
'[No = 0 ; SI = 1']]]</f>
        <v>0</v>
      </c>
    </row>
    <row r="1902" spans="1:8" x14ac:dyDescent="0.35">
      <c r="A1902" s="3" t="s">
        <v>1816</v>
      </c>
      <c r="B1902" s="3" t="s">
        <v>4</v>
      </c>
      <c r="C1902" s="3" t="s">
        <v>1456</v>
      </c>
      <c r="D1902" s="3" t="s">
        <v>1764</v>
      </c>
      <c r="E1902" s="14">
        <v>639.93683133580248</v>
      </c>
      <c r="F1902" s="4">
        <f>Tabella3[[#This Row],[Comunicazioni
'[N']]]/704223</f>
        <v>9.0871333559938044E-4</v>
      </c>
      <c r="G1902" s="2"/>
      <c r="H1902" s="4">
        <f>Tabella3[[#This Row],[PESO Comunicazioni 
'[%']]]*Tabella3[[#This Row],[Copertura 
'[No = 0 ; SI = 1']]]</f>
        <v>0</v>
      </c>
    </row>
    <row r="1903" spans="1:8" x14ac:dyDescent="0.35">
      <c r="A1903" s="3" t="s">
        <v>1815</v>
      </c>
      <c r="B1903" s="3" t="s">
        <v>4</v>
      </c>
      <c r="C1903" s="3" t="s">
        <v>1456</v>
      </c>
      <c r="D1903" s="3" t="s">
        <v>1764</v>
      </c>
      <c r="E1903" s="14">
        <v>232.83717580832487</v>
      </c>
      <c r="F1903" s="4">
        <f>Tabella3[[#This Row],[Comunicazioni
'[N']]]/704223</f>
        <v>3.3062989395166712E-4</v>
      </c>
      <c r="G1903" s="2"/>
      <c r="H1903" s="4">
        <f>Tabella3[[#This Row],[PESO Comunicazioni 
'[%']]]*Tabella3[[#This Row],[Copertura 
'[No = 0 ; SI = 1']]]</f>
        <v>0</v>
      </c>
    </row>
    <row r="1904" spans="1:8" x14ac:dyDescent="0.35">
      <c r="A1904" s="3" t="s">
        <v>1814</v>
      </c>
      <c r="B1904" s="3" t="s">
        <v>4</v>
      </c>
      <c r="C1904" s="3" t="s">
        <v>1456</v>
      </c>
      <c r="D1904" s="3" t="s">
        <v>1764</v>
      </c>
      <c r="E1904" s="14">
        <v>113.57167070271078</v>
      </c>
      <c r="F1904" s="4">
        <f>Tabella3[[#This Row],[Comunicazioni
'[N']]]/704223</f>
        <v>1.6127231104736821E-4</v>
      </c>
      <c r="G1904" s="2"/>
      <c r="H1904" s="4">
        <f>Tabella3[[#This Row],[PESO Comunicazioni 
'[%']]]*Tabella3[[#This Row],[Copertura 
'[No = 0 ; SI = 1']]]</f>
        <v>0</v>
      </c>
    </row>
    <row r="1905" spans="1:8" x14ac:dyDescent="0.35">
      <c r="A1905" s="3" t="s">
        <v>1813</v>
      </c>
      <c r="B1905" s="3" t="s">
        <v>4</v>
      </c>
      <c r="C1905" s="3" t="s">
        <v>1456</v>
      </c>
      <c r="D1905" s="3" t="s">
        <v>1764</v>
      </c>
      <c r="E1905" s="14">
        <v>713.50698934528259</v>
      </c>
      <c r="F1905" s="4">
        <f>Tabella3[[#This Row],[Comunicazioni
'[N']]]/704223</f>
        <v>1.013183308902553E-3</v>
      </c>
      <c r="G1905" s="2"/>
      <c r="H1905" s="4">
        <f>Tabella3[[#This Row],[PESO Comunicazioni 
'[%']]]*Tabella3[[#This Row],[Copertura 
'[No = 0 ; SI = 1']]]</f>
        <v>0</v>
      </c>
    </row>
    <row r="1906" spans="1:8" x14ac:dyDescent="0.35">
      <c r="A1906" s="3" t="s">
        <v>1812</v>
      </c>
      <c r="B1906" s="3" t="s">
        <v>4</v>
      </c>
      <c r="C1906" s="3" t="s">
        <v>1456</v>
      </c>
      <c r="D1906" s="3" t="s">
        <v>1764</v>
      </c>
      <c r="E1906" s="14">
        <v>208.01966501199837</v>
      </c>
      <c r="F1906" s="4">
        <f>Tabella3[[#This Row],[Comunicazioni
'[N']]]/704223</f>
        <v>2.9538891091600013E-4</v>
      </c>
      <c r="G1906" s="2"/>
      <c r="H1906" s="4">
        <f>Tabella3[[#This Row],[PESO Comunicazioni 
'[%']]]*Tabella3[[#This Row],[Copertura 
'[No = 0 ; SI = 1']]]</f>
        <v>0</v>
      </c>
    </row>
    <row r="1907" spans="1:8" x14ac:dyDescent="0.35">
      <c r="A1907" s="3" t="s">
        <v>1811</v>
      </c>
      <c r="B1907" s="3" t="s">
        <v>4</v>
      </c>
      <c r="C1907" s="3" t="s">
        <v>1456</v>
      </c>
      <c r="D1907" s="3" t="s">
        <v>1764</v>
      </c>
      <c r="E1907" s="14">
        <v>266.83868850155545</v>
      </c>
      <c r="F1907" s="4">
        <f>Tabella3[[#This Row],[Comunicazioni
'[N']]]/704223</f>
        <v>3.7891220323896756E-4</v>
      </c>
      <c r="G1907" s="2"/>
      <c r="H1907" s="4">
        <f>Tabella3[[#This Row],[PESO Comunicazioni 
'[%']]]*Tabella3[[#This Row],[Copertura 
'[No = 0 ; SI = 1']]]</f>
        <v>0</v>
      </c>
    </row>
    <row r="1908" spans="1:8" x14ac:dyDescent="0.35">
      <c r="A1908" s="3" t="s">
        <v>1810</v>
      </c>
      <c r="B1908" s="3" t="s">
        <v>4</v>
      </c>
      <c r="C1908" s="3" t="s">
        <v>1456</v>
      </c>
      <c r="D1908" s="3" t="s">
        <v>1764</v>
      </c>
      <c r="E1908" s="14">
        <v>710.31844936868652</v>
      </c>
      <c r="F1908" s="4">
        <f>Tabella3[[#This Row],[Comunicazioni
'[N']]]/704223</f>
        <v>1.0086555670131287E-3</v>
      </c>
      <c r="G1908" s="2"/>
      <c r="H1908" s="4">
        <f>Tabella3[[#This Row],[PESO Comunicazioni 
'[%']]]*Tabella3[[#This Row],[Copertura 
'[No = 0 ; SI = 1']]]</f>
        <v>0</v>
      </c>
    </row>
    <row r="1909" spans="1:8" x14ac:dyDescent="0.35">
      <c r="A1909" s="3" t="s">
        <v>1809</v>
      </c>
      <c r="B1909" s="3" t="s">
        <v>4</v>
      </c>
      <c r="C1909" s="3" t="s">
        <v>1456</v>
      </c>
      <c r="D1909" s="3" t="s">
        <v>1764</v>
      </c>
      <c r="E1909" s="14">
        <v>410.66527545726586</v>
      </c>
      <c r="F1909" s="4">
        <f>Tabella3[[#This Row],[Comunicazioni
'[N']]]/704223</f>
        <v>5.8314663885909127E-4</v>
      </c>
      <c r="G1909" s="2"/>
      <c r="H1909" s="4">
        <f>Tabella3[[#This Row],[PESO Comunicazioni 
'[%']]]*Tabella3[[#This Row],[Copertura 
'[No = 0 ; SI = 1']]]</f>
        <v>0</v>
      </c>
    </row>
    <row r="1910" spans="1:8" x14ac:dyDescent="0.35">
      <c r="A1910" s="3" t="s">
        <v>1808</v>
      </c>
      <c r="B1910" s="3" t="s">
        <v>4</v>
      </c>
      <c r="C1910" s="3" t="s">
        <v>1456</v>
      </c>
      <c r="D1910" s="3" t="s">
        <v>1764</v>
      </c>
      <c r="E1910" s="14">
        <v>181.01512693230643</v>
      </c>
      <c r="F1910" s="4">
        <f>Tabella3[[#This Row],[Comunicazioni
'[N']]]/704223</f>
        <v>2.5704233876528663E-4</v>
      </c>
      <c r="G1910" s="2"/>
      <c r="H1910" s="4">
        <f>Tabella3[[#This Row],[PESO Comunicazioni 
'[%']]]*Tabella3[[#This Row],[Copertura 
'[No = 0 ; SI = 1']]]</f>
        <v>0</v>
      </c>
    </row>
    <row r="1911" spans="1:8" x14ac:dyDescent="0.35">
      <c r="A1911" s="3" t="s">
        <v>1807</v>
      </c>
      <c r="B1911" s="3" t="s">
        <v>4</v>
      </c>
      <c r="C1911" s="3" t="s">
        <v>1456</v>
      </c>
      <c r="D1911" s="3" t="s">
        <v>1764</v>
      </c>
      <c r="E1911" s="14">
        <v>131.13577793926834</v>
      </c>
      <c r="F1911" s="4">
        <f>Tabella3[[#This Row],[Comunicazioni
'[N']]]/704223</f>
        <v>1.8621342662660596E-4</v>
      </c>
      <c r="G1911" s="2"/>
      <c r="H1911" s="4">
        <f>Tabella3[[#This Row],[PESO Comunicazioni 
'[%']]]*Tabella3[[#This Row],[Copertura 
'[No = 0 ; SI = 1']]]</f>
        <v>0</v>
      </c>
    </row>
    <row r="1912" spans="1:8" x14ac:dyDescent="0.35">
      <c r="A1912" s="3" t="s">
        <v>1806</v>
      </c>
      <c r="B1912" s="3" t="s">
        <v>4</v>
      </c>
      <c r="C1912" s="3" t="s">
        <v>1456</v>
      </c>
      <c r="D1912" s="3" t="s">
        <v>1764</v>
      </c>
      <c r="E1912" s="14">
        <v>88.319779836172472</v>
      </c>
      <c r="F1912" s="4">
        <f>Tabella3[[#This Row],[Comunicazioni
'[N']]]/704223</f>
        <v>1.2541450625181579E-4</v>
      </c>
      <c r="G1912" s="2"/>
      <c r="H1912" s="4">
        <f>Tabella3[[#This Row],[PESO Comunicazioni 
'[%']]]*Tabella3[[#This Row],[Copertura 
'[No = 0 ; SI = 1']]]</f>
        <v>0</v>
      </c>
    </row>
    <row r="1913" spans="1:8" x14ac:dyDescent="0.35">
      <c r="A1913" s="3" t="s">
        <v>1805</v>
      </c>
      <c r="B1913" s="3" t="s">
        <v>4</v>
      </c>
      <c r="C1913" s="3" t="s">
        <v>1456</v>
      </c>
      <c r="D1913" s="3" t="s">
        <v>1764</v>
      </c>
      <c r="E1913" s="14">
        <v>307.21425576151699</v>
      </c>
      <c r="F1913" s="4">
        <f>Tabella3[[#This Row],[Comunicazioni
'[N']]]/704223</f>
        <v>4.3624570024199295E-4</v>
      </c>
      <c r="G1913" s="2"/>
      <c r="H1913" s="4">
        <f>Tabella3[[#This Row],[PESO Comunicazioni 
'[%']]]*Tabella3[[#This Row],[Copertura 
'[No = 0 ; SI = 1']]]</f>
        <v>0</v>
      </c>
    </row>
    <row r="1914" spans="1:8" x14ac:dyDescent="0.35">
      <c r="A1914" s="3" t="s">
        <v>1804</v>
      </c>
      <c r="B1914" s="3" t="s">
        <v>4</v>
      </c>
      <c r="C1914" s="3" t="s">
        <v>1456</v>
      </c>
      <c r="D1914" s="3" t="s">
        <v>1764</v>
      </c>
      <c r="E1914" s="14">
        <v>8.0633508899422353</v>
      </c>
      <c r="F1914" s="4">
        <f>Tabella3[[#This Row],[Comunicazioni
'[N']]]/704223</f>
        <v>1.1449996506706306E-5</v>
      </c>
      <c r="G1914" s="2"/>
      <c r="H1914" s="4">
        <f>Tabella3[[#This Row],[PESO Comunicazioni 
'[%']]]*Tabella3[[#This Row],[Copertura 
'[No = 0 ; SI = 1']]]</f>
        <v>0</v>
      </c>
    </row>
    <row r="1915" spans="1:8" x14ac:dyDescent="0.35">
      <c r="A1915" s="3" t="s">
        <v>1803</v>
      </c>
      <c r="B1915" s="3" t="s">
        <v>4</v>
      </c>
      <c r="C1915" s="3" t="s">
        <v>1456</v>
      </c>
      <c r="D1915" s="3" t="s">
        <v>1764</v>
      </c>
      <c r="E1915" s="14">
        <v>1669.2764584097181</v>
      </c>
      <c r="F1915" s="4">
        <f>Tabella3[[#This Row],[Comunicazioni
'[N']]]/704223</f>
        <v>2.3703804880126295E-3</v>
      </c>
      <c r="G1915" s="2"/>
      <c r="H1915" s="4">
        <f>Tabella3[[#This Row],[PESO Comunicazioni 
'[%']]]*Tabella3[[#This Row],[Copertura 
'[No = 0 ; SI = 1']]]</f>
        <v>0</v>
      </c>
    </row>
    <row r="1916" spans="1:8" x14ac:dyDescent="0.35">
      <c r="A1916" s="3" t="s">
        <v>1802</v>
      </c>
      <c r="B1916" s="3" t="s">
        <v>4</v>
      </c>
      <c r="C1916" s="3" t="s">
        <v>1456</v>
      </c>
      <c r="D1916" s="3" t="s">
        <v>1764</v>
      </c>
      <c r="E1916" s="14">
        <v>393.35003370078533</v>
      </c>
      <c r="F1916" s="4">
        <f>Tabella3[[#This Row],[Comunicazioni
'[N']]]/704223</f>
        <v>5.5855891344188606E-4</v>
      </c>
      <c r="G1916" s="2"/>
      <c r="H1916" s="4">
        <f>Tabella3[[#This Row],[PESO Comunicazioni 
'[%']]]*Tabella3[[#This Row],[Copertura 
'[No = 0 ; SI = 1']]]</f>
        <v>0</v>
      </c>
    </row>
    <row r="1917" spans="1:8" x14ac:dyDescent="0.35">
      <c r="A1917" s="3" t="s">
        <v>1801</v>
      </c>
      <c r="B1917" s="3" t="s">
        <v>4</v>
      </c>
      <c r="C1917" s="3" t="s">
        <v>1456</v>
      </c>
      <c r="D1917" s="3" t="s">
        <v>1764</v>
      </c>
      <c r="E1917" s="14">
        <v>102.13426524603769</v>
      </c>
      <c r="F1917" s="4">
        <f>Tabella3[[#This Row],[Comunicazioni
'[N']]]/704223</f>
        <v>1.4503114105338463E-4</v>
      </c>
      <c r="G1917" s="2"/>
      <c r="H1917" s="4">
        <f>Tabella3[[#This Row],[PESO Comunicazioni 
'[%']]]*Tabella3[[#This Row],[Copertura 
'[No = 0 ; SI = 1']]]</f>
        <v>0</v>
      </c>
    </row>
    <row r="1918" spans="1:8" x14ac:dyDescent="0.35">
      <c r="A1918" s="3" t="s">
        <v>1800</v>
      </c>
      <c r="B1918" s="3" t="s">
        <v>4</v>
      </c>
      <c r="C1918" s="3" t="s">
        <v>1456</v>
      </c>
      <c r="D1918" s="3" t="s">
        <v>1764</v>
      </c>
      <c r="E1918" s="14">
        <v>256.33793215494018</v>
      </c>
      <c r="F1918" s="4">
        <f>Tabella3[[#This Row],[Comunicazioni
'[N']]]/704223</f>
        <v>3.6400107942362032E-4</v>
      </c>
      <c r="G1918" s="2"/>
      <c r="H1918" s="4">
        <f>Tabella3[[#This Row],[PESO Comunicazioni 
'[%']]]*Tabella3[[#This Row],[Copertura 
'[No = 0 ; SI = 1']]]</f>
        <v>0</v>
      </c>
    </row>
    <row r="1919" spans="1:8" x14ac:dyDescent="0.35">
      <c r="A1919" s="3" t="s">
        <v>1799</v>
      </c>
      <c r="B1919" s="3" t="s">
        <v>4</v>
      </c>
      <c r="C1919" s="3" t="s">
        <v>1456</v>
      </c>
      <c r="D1919" s="3" t="s">
        <v>1764</v>
      </c>
      <c r="E1919" s="14">
        <v>94.070914356095443</v>
      </c>
      <c r="F1919" s="4">
        <f>Tabella3[[#This Row],[Comunicazioni
'[N']]]/704223</f>
        <v>1.335811445466783E-4</v>
      </c>
      <c r="G1919" s="2"/>
      <c r="H1919" s="4">
        <f>Tabella3[[#This Row],[PESO Comunicazioni 
'[%']]]*Tabella3[[#This Row],[Copertura 
'[No = 0 ; SI = 1']]]</f>
        <v>0</v>
      </c>
    </row>
    <row r="1920" spans="1:8" x14ac:dyDescent="0.35">
      <c r="A1920" s="3" t="s">
        <v>1798</v>
      </c>
      <c r="B1920" s="3" t="s">
        <v>4</v>
      </c>
      <c r="C1920" s="3" t="s">
        <v>1456</v>
      </c>
      <c r="D1920" s="3" t="s">
        <v>1764</v>
      </c>
      <c r="E1920" s="14">
        <v>136.38766880580664</v>
      </c>
      <c r="F1920" s="4">
        <f>Tabella3[[#This Row],[Comunicazioni
'[N']]]/704223</f>
        <v>1.9367113656584156E-4</v>
      </c>
      <c r="G1920" s="2"/>
      <c r="H1920" s="4">
        <f>Tabella3[[#This Row],[PESO Comunicazioni 
'[%']]]*Tabella3[[#This Row],[Copertura 
'[No = 0 ; SI = 1']]]</f>
        <v>0</v>
      </c>
    </row>
    <row r="1921" spans="1:8" x14ac:dyDescent="0.35">
      <c r="A1921" s="3" t="s">
        <v>1797</v>
      </c>
      <c r="B1921" s="3" t="s">
        <v>4</v>
      </c>
      <c r="C1921" s="3" t="s">
        <v>1456</v>
      </c>
      <c r="D1921" s="3" t="s">
        <v>1764</v>
      </c>
      <c r="E1921" s="14">
        <v>108.44799430928759</v>
      </c>
      <c r="F1921" s="4">
        <f>Tabella3[[#This Row],[Comunicazioni
'[N']]]/704223</f>
        <v>1.5399666626805372E-4</v>
      </c>
      <c r="G1921" s="2"/>
      <c r="H1921" s="4">
        <f>Tabella3[[#This Row],[PESO Comunicazioni 
'[%']]]*Tabella3[[#This Row],[Copertura 
'[No = 0 ; SI = 1']]]</f>
        <v>0</v>
      </c>
    </row>
    <row r="1922" spans="1:8" x14ac:dyDescent="0.35">
      <c r="A1922" s="3" t="s">
        <v>1796</v>
      </c>
      <c r="B1922" s="3" t="s">
        <v>4</v>
      </c>
      <c r="C1922" s="3" t="s">
        <v>1456</v>
      </c>
      <c r="D1922" s="3" t="s">
        <v>1764</v>
      </c>
      <c r="E1922" s="14">
        <v>68.441943536365017</v>
      </c>
      <c r="F1922" s="4">
        <f>Tabella3[[#This Row],[Comunicazioni
'[N']]]/704223</f>
        <v>9.7187884429172317E-5</v>
      </c>
      <c r="G1922" s="2"/>
      <c r="H1922" s="4">
        <f>Tabella3[[#This Row],[PESO Comunicazioni 
'[%']]]*Tabella3[[#This Row],[Copertura 
'[No = 0 ; SI = 1']]]</f>
        <v>0</v>
      </c>
    </row>
    <row r="1923" spans="1:8" x14ac:dyDescent="0.35">
      <c r="A1923" s="3" t="s">
        <v>1795</v>
      </c>
      <c r="B1923" s="3" t="s">
        <v>4</v>
      </c>
      <c r="C1923" s="3" t="s">
        <v>1456</v>
      </c>
      <c r="D1923" s="3" t="s">
        <v>1764</v>
      </c>
      <c r="E1923" s="14">
        <v>271.90052669826707</v>
      </c>
      <c r="F1923" s="4">
        <f>Tabella3[[#This Row],[Comunicazioni
'[N']]]/704223</f>
        <v>3.8610003748566443E-4</v>
      </c>
      <c r="G1923" s="2"/>
      <c r="H1923" s="4">
        <f>Tabella3[[#This Row],[PESO Comunicazioni 
'[%']]]*Tabella3[[#This Row],[Copertura 
'[No = 0 ; SI = 1']]]</f>
        <v>0</v>
      </c>
    </row>
    <row r="1924" spans="1:8" x14ac:dyDescent="0.35">
      <c r="A1924" s="3" t="s">
        <v>1794</v>
      </c>
      <c r="B1924" s="3" t="s">
        <v>4</v>
      </c>
      <c r="C1924" s="3" t="s">
        <v>1456</v>
      </c>
      <c r="D1924" s="3" t="s">
        <v>1764</v>
      </c>
      <c r="E1924" s="14">
        <v>581.93078056288005</v>
      </c>
      <c r="F1924" s="4">
        <f>Tabella3[[#This Row],[Comunicazioni
'[N']]]/704223</f>
        <v>8.2634446838981404E-4</v>
      </c>
      <c r="G1924" s="2"/>
      <c r="H1924" s="4">
        <f>Tabella3[[#This Row],[PESO Comunicazioni 
'[%']]]*Tabella3[[#This Row],[Copertura 
'[No = 0 ; SI = 1']]]</f>
        <v>0</v>
      </c>
    </row>
    <row r="1925" spans="1:8" x14ac:dyDescent="0.35">
      <c r="A1925" s="3" t="s">
        <v>1793</v>
      </c>
      <c r="B1925" s="3" t="s">
        <v>4</v>
      </c>
      <c r="C1925" s="3" t="s">
        <v>1456</v>
      </c>
      <c r="D1925" s="3" t="s">
        <v>1764</v>
      </c>
      <c r="E1925" s="14">
        <v>95.384643419345352</v>
      </c>
      <c r="F1925" s="4">
        <f>Tabella3[[#This Row],[Comunicazioni
'[N']]]/704223</f>
        <v>1.354466460472682E-4</v>
      </c>
      <c r="G1925" s="2"/>
      <c r="H1925" s="4">
        <f>Tabella3[[#This Row],[PESO Comunicazioni 
'[%']]]*Tabella3[[#This Row],[Copertura 
'[No = 0 ; SI = 1']]]</f>
        <v>0</v>
      </c>
    </row>
    <row r="1926" spans="1:8" x14ac:dyDescent="0.35">
      <c r="A1926" s="3" t="s">
        <v>1792</v>
      </c>
      <c r="B1926" s="3" t="s">
        <v>4</v>
      </c>
      <c r="C1926" s="3" t="s">
        <v>1456</v>
      </c>
      <c r="D1926" s="3" t="s">
        <v>1764</v>
      </c>
      <c r="E1926" s="14">
        <v>132.69685978936459</v>
      </c>
      <c r="F1926" s="4">
        <f>Tabella3[[#This Row],[Comunicazioni
'[N']]]/704223</f>
        <v>1.8843017025766637E-4</v>
      </c>
      <c r="G1926" s="2"/>
      <c r="H1926" s="4">
        <f>Tabella3[[#This Row],[PESO Comunicazioni 
'[%']]]*Tabella3[[#This Row],[Copertura 
'[No = 0 ; SI = 1']]]</f>
        <v>0</v>
      </c>
    </row>
    <row r="1927" spans="1:8" x14ac:dyDescent="0.35">
      <c r="A1927" s="3" t="s">
        <v>1791</v>
      </c>
      <c r="B1927" s="3" t="s">
        <v>4</v>
      </c>
      <c r="C1927" s="3" t="s">
        <v>1456</v>
      </c>
      <c r="D1927" s="3" t="s">
        <v>1764</v>
      </c>
      <c r="E1927" s="14">
        <v>539.67737700311091</v>
      </c>
      <c r="F1927" s="4">
        <f>Tabella3[[#This Row],[Comunicazioni
'[N']]]/704223</f>
        <v>7.663444349348302E-4</v>
      </c>
      <c r="G1927" s="2"/>
      <c r="H1927" s="4">
        <f>Tabella3[[#This Row],[PESO Comunicazioni 
'[%']]]*Tabella3[[#This Row],[Copertura 
'[No = 0 ; SI = 1']]]</f>
        <v>0</v>
      </c>
    </row>
    <row r="1928" spans="1:8" x14ac:dyDescent="0.35">
      <c r="A1928" s="3" t="s">
        <v>1790</v>
      </c>
      <c r="B1928" s="3" t="s">
        <v>4</v>
      </c>
      <c r="C1928" s="3" t="s">
        <v>1456</v>
      </c>
      <c r="D1928" s="3" t="s">
        <v>1764</v>
      </c>
      <c r="E1928" s="14">
        <v>58.692321709672676</v>
      </c>
      <c r="F1928" s="4">
        <f>Tabella3[[#This Row],[Comunicazioni
'[N']]]/704223</f>
        <v>8.3343375194608351E-5</v>
      </c>
      <c r="G1928" s="2"/>
      <c r="H1928" s="4">
        <f>Tabella3[[#This Row],[PESO Comunicazioni 
'[%']]]*Tabella3[[#This Row],[Copertura 
'[No = 0 ; SI = 1']]]</f>
        <v>0</v>
      </c>
    </row>
    <row r="1929" spans="1:8" x14ac:dyDescent="0.35">
      <c r="A1929" s="3" t="s">
        <v>1789</v>
      </c>
      <c r="B1929" s="3" t="s">
        <v>4</v>
      </c>
      <c r="C1929" s="3" t="s">
        <v>1456</v>
      </c>
      <c r="D1929" s="3" t="s">
        <v>1764</v>
      </c>
      <c r="E1929" s="14">
        <v>266.83868850155545</v>
      </c>
      <c r="F1929" s="4">
        <f>Tabella3[[#This Row],[Comunicazioni
'[N']]]/704223</f>
        <v>3.7891220323896756E-4</v>
      </c>
      <c r="G1929" s="2"/>
      <c r="H1929" s="4">
        <f>Tabella3[[#This Row],[PESO Comunicazioni 
'[%']]]*Tabella3[[#This Row],[Copertura 
'[No = 0 ; SI = 1']]]</f>
        <v>0</v>
      </c>
    </row>
    <row r="1930" spans="1:8" x14ac:dyDescent="0.35">
      <c r="A1930" s="3" t="s">
        <v>1788</v>
      </c>
      <c r="B1930" s="3" t="s">
        <v>4</v>
      </c>
      <c r="C1930" s="3" t="s">
        <v>1456</v>
      </c>
      <c r="D1930" s="3" t="s">
        <v>1764</v>
      </c>
      <c r="E1930" s="14">
        <v>210.70442325551781</v>
      </c>
      <c r="F1930" s="4">
        <f>Tabella3[[#This Row],[Comunicazioni
'[N']]]/704223</f>
        <v>2.9920128035511165E-4</v>
      </c>
      <c r="G1930" s="2"/>
      <c r="H1930" s="4">
        <f>Tabella3[[#This Row],[PESO Comunicazioni 
'[%']]]*Tabella3[[#This Row],[Copertura 
'[No = 0 ; SI = 1']]]</f>
        <v>0</v>
      </c>
    </row>
    <row r="1931" spans="1:8" x14ac:dyDescent="0.35">
      <c r="A1931" s="3" t="s">
        <v>1787</v>
      </c>
      <c r="B1931" s="3" t="s">
        <v>4</v>
      </c>
      <c r="C1931" s="3" t="s">
        <v>1456</v>
      </c>
      <c r="D1931" s="3" t="s">
        <v>1764</v>
      </c>
      <c r="E1931" s="14">
        <v>1011.2204887601844</v>
      </c>
      <c r="F1931" s="4">
        <f>Tabella3[[#This Row],[Comunicazioni
'[N']]]/704223</f>
        <v>1.4359378900720146E-3</v>
      </c>
      <c r="G1931" s="2"/>
      <c r="H1931" s="4">
        <f>Tabella3[[#This Row],[PESO Comunicazioni 
'[%']]]*Tabella3[[#This Row],[Copertura 
'[No = 0 ; SI = 1']]]</f>
        <v>0</v>
      </c>
    </row>
    <row r="1932" spans="1:8" x14ac:dyDescent="0.35">
      <c r="A1932" s="3" t="s">
        <v>1786</v>
      </c>
      <c r="B1932" s="3" t="s">
        <v>4</v>
      </c>
      <c r="C1932" s="3" t="s">
        <v>1456</v>
      </c>
      <c r="D1932" s="3" t="s">
        <v>1764</v>
      </c>
      <c r="E1932" s="14">
        <v>137.01210154584516</v>
      </c>
      <c r="F1932" s="4">
        <f>Tabella3[[#This Row],[Comunicazioni
'[N']]]/704223</f>
        <v>1.9455783401826573E-4</v>
      </c>
      <c r="G1932" s="2"/>
      <c r="H1932" s="4">
        <f>Tabella3[[#This Row],[PESO Comunicazioni 
'[%']]]*Tabella3[[#This Row],[Copertura 
'[No = 0 ; SI = 1']]]</f>
        <v>0</v>
      </c>
    </row>
    <row r="1933" spans="1:8" x14ac:dyDescent="0.35">
      <c r="A1933" s="3" t="s">
        <v>1785</v>
      </c>
      <c r="B1933" s="3" t="s">
        <v>4</v>
      </c>
      <c r="C1933" s="3" t="s">
        <v>1456</v>
      </c>
      <c r="D1933" s="3" t="s">
        <v>1764</v>
      </c>
      <c r="E1933" s="14">
        <v>156.14031601896028</v>
      </c>
      <c r="F1933" s="4">
        <f>Tabella3[[#This Row],[Comunicazioni
'[N']]]/704223</f>
        <v>2.2171998929168782E-4</v>
      </c>
      <c r="G1933" s="2"/>
      <c r="H1933" s="4">
        <f>Tabella3[[#This Row],[PESO Comunicazioni 
'[%']]]*Tabella3[[#This Row],[Copertura 
'[No = 0 ; SI = 1']]]</f>
        <v>0</v>
      </c>
    </row>
    <row r="1934" spans="1:8" x14ac:dyDescent="0.35">
      <c r="A1934" s="3" t="s">
        <v>1784</v>
      </c>
      <c r="B1934" s="3" t="s">
        <v>4</v>
      </c>
      <c r="C1934" s="3" t="s">
        <v>1456</v>
      </c>
      <c r="D1934" s="3" t="s">
        <v>1764</v>
      </c>
      <c r="E1934" s="14">
        <v>257.52647213153625</v>
      </c>
      <c r="F1934" s="4">
        <f>Tabella3[[#This Row],[Comunicazioni
'[N']]]/704223</f>
        <v>3.6568881182741299E-4</v>
      </c>
      <c r="G1934" s="2"/>
      <c r="H1934" s="4">
        <f>Tabella3[[#This Row],[PESO Comunicazioni 
'[%']]]*Tabella3[[#This Row],[Copertura 
'[No = 0 ; SI = 1']]]</f>
        <v>0</v>
      </c>
    </row>
    <row r="1935" spans="1:8" x14ac:dyDescent="0.35">
      <c r="A1935" s="3" t="s">
        <v>1783</v>
      </c>
      <c r="B1935" s="3" t="s">
        <v>4</v>
      </c>
      <c r="C1935" s="3" t="s">
        <v>1456</v>
      </c>
      <c r="D1935" s="3" t="s">
        <v>1764</v>
      </c>
      <c r="E1935" s="14">
        <v>218.64409775203688</v>
      </c>
      <c r="F1935" s="4">
        <f>Tabella3[[#This Row],[Comunicazioni
'[N']]]/704223</f>
        <v>3.1047565579658273E-4</v>
      </c>
      <c r="G1935" s="2"/>
      <c r="H1935" s="4">
        <f>Tabella3[[#This Row],[PESO Comunicazioni 
'[%']]]*Tabella3[[#This Row],[Copertura 
'[No = 0 ; SI = 1']]]</f>
        <v>0</v>
      </c>
    </row>
    <row r="1936" spans="1:8" x14ac:dyDescent="0.35">
      <c r="A1936" s="3" t="s">
        <v>1782</v>
      </c>
      <c r="B1936" s="3" t="s">
        <v>4</v>
      </c>
      <c r="C1936" s="3" t="s">
        <v>1456</v>
      </c>
      <c r="D1936" s="3" t="s">
        <v>1764</v>
      </c>
      <c r="E1936" s="14">
        <v>67.129727166345759</v>
      </c>
      <c r="F1936" s="4">
        <f>Tabella3[[#This Row],[Comunicazioni
'[N']]]/704223</f>
        <v>9.5324530960144379E-5</v>
      </c>
      <c r="G1936" s="2"/>
      <c r="H1936" s="4">
        <f>Tabella3[[#This Row],[PESO Comunicazioni 
'[%']]]*Tabella3[[#This Row],[Copertura 
'[No = 0 ; SI = 1']]]</f>
        <v>0</v>
      </c>
    </row>
    <row r="1937" spans="1:8" x14ac:dyDescent="0.35">
      <c r="A1937" s="3" t="s">
        <v>1781</v>
      </c>
      <c r="B1937" s="3" t="s">
        <v>4</v>
      </c>
      <c r="C1937" s="3" t="s">
        <v>1456</v>
      </c>
      <c r="D1937" s="3" t="s">
        <v>1764</v>
      </c>
      <c r="E1937" s="14">
        <v>263.58982302147848</v>
      </c>
      <c r="F1937" s="4">
        <f>Tabella3[[#This Row],[Comunicazioni
'[N']]]/704223</f>
        <v>3.7429879884848759E-4</v>
      </c>
      <c r="G1937" s="2"/>
      <c r="H1937" s="4">
        <f>Tabella3[[#This Row],[PESO Comunicazioni 
'[%']]]*Tabella3[[#This Row],[Copertura 
'[No = 0 ; SI = 1']]]</f>
        <v>0</v>
      </c>
    </row>
    <row r="1938" spans="1:8" x14ac:dyDescent="0.35">
      <c r="A1938" s="3" t="s">
        <v>1780</v>
      </c>
      <c r="B1938" s="3" t="s">
        <v>4</v>
      </c>
      <c r="C1938" s="3" t="s">
        <v>1456</v>
      </c>
      <c r="D1938" s="3" t="s">
        <v>1764</v>
      </c>
      <c r="E1938" s="14">
        <v>1119.0410249429722</v>
      </c>
      <c r="F1938" s="4">
        <f>Tabella3[[#This Row],[Comunicazioni
'[N']]]/704223</f>
        <v>1.5890435628245203E-3</v>
      </c>
      <c r="G1938" s="2"/>
      <c r="H1938" s="4">
        <f>Tabella3[[#This Row],[PESO Comunicazioni 
'[%']]]*Tabella3[[#This Row],[Copertura 
'[No = 0 ; SI = 1']]]</f>
        <v>0</v>
      </c>
    </row>
    <row r="1939" spans="1:8" x14ac:dyDescent="0.35">
      <c r="A1939" s="3" t="s">
        <v>1779</v>
      </c>
      <c r="B1939" s="3" t="s">
        <v>4</v>
      </c>
      <c r="C1939" s="3" t="s">
        <v>1456</v>
      </c>
      <c r="D1939" s="3" t="s">
        <v>1764</v>
      </c>
      <c r="E1939" s="14">
        <v>157.32734330232569</v>
      </c>
      <c r="F1939" s="4">
        <f>Tabella3[[#This Row],[Comunicazioni
'[N']]]/704223</f>
        <v>2.2340557366391851E-4</v>
      </c>
      <c r="G1939" s="2"/>
      <c r="H1939" s="4">
        <f>Tabella3[[#This Row],[PESO Comunicazioni 
'[%']]]*Tabella3[[#This Row],[Copertura 
'[No = 0 ; SI = 1']]]</f>
        <v>0</v>
      </c>
    </row>
    <row r="1940" spans="1:8" x14ac:dyDescent="0.35">
      <c r="A1940" s="3" t="s">
        <v>1778</v>
      </c>
      <c r="B1940" s="3" t="s">
        <v>4</v>
      </c>
      <c r="C1940" s="3" t="s">
        <v>1456</v>
      </c>
      <c r="D1940" s="3" t="s">
        <v>1764</v>
      </c>
      <c r="E1940" s="14">
        <v>390.28365742438177</v>
      </c>
      <c r="F1940" s="4">
        <f>Tabella3[[#This Row],[Comunicazioni
'[N']]]/704223</f>
        <v>5.5420464458613499E-4</v>
      </c>
      <c r="G1940" s="2"/>
      <c r="H1940" s="4">
        <f>Tabella3[[#This Row],[PESO Comunicazioni 
'[%']]]*Tabella3[[#This Row],[Copertura 
'[No = 0 ; SI = 1']]]</f>
        <v>0</v>
      </c>
    </row>
    <row r="1941" spans="1:8" x14ac:dyDescent="0.35">
      <c r="A1941" s="3" t="s">
        <v>1777</v>
      </c>
      <c r="B1941" s="3" t="s">
        <v>4</v>
      </c>
      <c r="C1941" s="3" t="s">
        <v>1456</v>
      </c>
      <c r="D1941" s="3" t="s">
        <v>1764</v>
      </c>
      <c r="E1941" s="14">
        <v>93.820536182787791</v>
      </c>
      <c r="F1941" s="4">
        <f>Tabella3[[#This Row],[Comunicazioni
'[N']]]/704223</f>
        <v>1.3322560635308387E-4</v>
      </c>
      <c r="G1941" s="2"/>
      <c r="H1941" s="4">
        <f>Tabella3[[#This Row],[PESO Comunicazioni 
'[%']]]*Tabella3[[#This Row],[Copertura 
'[No = 0 ; SI = 1']]]</f>
        <v>0</v>
      </c>
    </row>
    <row r="1942" spans="1:8" x14ac:dyDescent="0.35">
      <c r="A1942" s="3" t="s">
        <v>1776</v>
      </c>
      <c r="B1942" s="3" t="s">
        <v>4</v>
      </c>
      <c r="C1942" s="3" t="s">
        <v>1456</v>
      </c>
      <c r="D1942" s="3" t="s">
        <v>1764</v>
      </c>
      <c r="E1942" s="14">
        <v>294.58982302147848</v>
      </c>
      <c r="F1942" s="4">
        <f>Tabella3[[#This Row],[Comunicazioni
'[N']]]/704223</f>
        <v>4.1831894587577868E-4</v>
      </c>
      <c r="G1942" s="2"/>
      <c r="H1942" s="4">
        <f>Tabella3[[#This Row],[PESO Comunicazioni 
'[%']]]*Tabella3[[#This Row],[Copertura 
'[No = 0 ; SI = 1']]]</f>
        <v>0</v>
      </c>
    </row>
    <row r="1943" spans="1:8" x14ac:dyDescent="0.35">
      <c r="A1943" s="3" t="s">
        <v>1775</v>
      </c>
      <c r="B1943" s="3" t="s">
        <v>4</v>
      </c>
      <c r="C1943" s="3" t="s">
        <v>1456</v>
      </c>
      <c r="D1943" s="3" t="s">
        <v>1764</v>
      </c>
      <c r="E1943" s="14">
        <v>68.880861686268744</v>
      </c>
      <c r="F1943" s="4">
        <f>Tabella3[[#This Row],[Comunicazioni
'[N']]]/704223</f>
        <v>9.7811150283743568E-5</v>
      </c>
      <c r="G1943" s="2"/>
      <c r="H1943" s="4">
        <f>Tabella3[[#This Row],[PESO Comunicazioni 
'[%']]]*Tabella3[[#This Row],[Copertura 
'[No = 0 ; SI = 1']]]</f>
        <v>0</v>
      </c>
    </row>
    <row r="1944" spans="1:8" x14ac:dyDescent="0.35">
      <c r="A1944" s="3" t="s">
        <v>1774</v>
      </c>
      <c r="B1944" s="3" t="s">
        <v>4</v>
      </c>
      <c r="C1944" s="3" t="s">
        <v>1456</v>
      </c>
      <c r="D1944" s="3" t="s">
        <v>1764</v>
      </c>
      <c r="E1944" s="14">
        <v>107.19610344274929</v>
      </c>
      <c r="F1944" s="4">
        <f>Tabella3[[#This Row],[Comunicazioni
'[N']]]/704223</f>
        <v>1.522189753000815E-4</v>
      </c>
      <c r="G1944" s="2"/>
      <c r="H1944" s="4">
        <f>Tabella3[[#This Row],[PESO Comunicazioni 
'[%']]]*Tabella3[[#This Row],[Copertura 
'[No = 0 ; SI = 1']]]</f>
        <v>0</v>
      </c>
    </row>
    <row r="1945" spans="1:8" x14ac:dyDescent="0.35">
      <c r="A1945" s="3" t="s">
        <v>1773</v>
      </c>
      <c r="B1945" s="3" t="s">
        <v>4</v>
      </c>
      <c r="C1945" s="3" t="s">
        <v>1456</v>
      </c>
      <c r="D1945" s="3" t="s">
        <v>1764</v>
      </c>
      <c r="E1945" s="14">
        <v>344.84625196770872</v>
      </c>
      <c r="F1945" s="4">
        <f>Tabella3[[#This Row],[Comunicazioni
'[N']]]/704223</f>
        <v>4.8968331333641289E-4</v>
      </c>
      <c r="G1945" s="2"/>
      <c r="H1945" s="4">
        <f>Tabella3[[#This Row],[PESO Comunicazioni 
'[%']]]*Tabella3[[#This Row],[Copertura 
'[No = 0 ; SI = 1']]]</f>
        <v>0</v>
      </c>
    </row>
    <row r="1946" spans="1:8" x14ac:dyDescent="0.35">
      <c r="A1946" s="3" t="s">
        <v>1772</v>
      </c>
      <c r="B1946" s="3" t="s">
        <v>4</v>
      </c>
      <c r="C1946" s="3" t="s">
        <v>1456</v>
      </c>
      <c r="D1946" s="3" t="s">
        <v>1764</v>
      </c>
      <c r="E1946" s="14">
        <v>36.003025386461289</v>
      </c>
      <c r="F1946" s="4">
        <f>Tabella3[[#This Row],[Comunicazioni
'[N']]]/704223</f>
        <v>5.1124466804494155E-5</v>
      </c>
      <c r="G1946" s="2"/>
      <c r="H1946" s="4">
        <f>Tabella3[[#This Row],[PESO Comunicazioni 
'[%']]]*Tabella3[[#This Row],[Copertura 
'[No = 0 ; SI = 1']]]</f>
        <v>0</v>
      </c>
    </row>
    <row r="1947" spans="1:8" x14ac:dyDescent="0.35">
      <c r="A1947" s="3" t="s">
        <v>1771</v>
      </c>
      <c r="B1947" s="3" t="s">
        <v>4</v>
      </c>
      <c r="C1947" s="3" t="s">
        <v>1456</v>
      </c>
      <c r="D1947" s="3" t="s">
        <v>1764</v>
      </c>
      <c r="E1947" s="14">
        <v>307.21425576151699</v>
      </c>
      <c r="F1947" s="4">
        <f>Tabella3[[#This Row],[Comunicazioni
'[N']]]/704223</f>
        <v>4.3624570024199295E-4</v>
      </c>
      <c r="G1947" s="2"/>
      <c r="H1947" s="4">
        <f>Tabella3[[#This Row],[PESO Comunicazioni 
'[%']]]*Tabella3[[#This Row],[Copertura 
'[No = 0 ; SI = 1']]]</f>
        <v>0</v>
      </c>
    </row>
    <row r="1948" spans="1:8" x14ac:dyDescent="0.35">
      <c r="A1948" s="3" t="s">
        <v>1770</v>
      </c>
      <c r="B1948" s="3" t="s">
        <v>4</v>
      </c>
      <c r="C1948" s="3" t="s">
        <v>1456</v>
      </c>
      <c r="D1948" s="3" t="s">
        <v>1764</v>
      </c>
      <c r="E1948" s="14">
        <v>719.94590749518647</v>
      </c>
      <c r="F1948" s="4">
        <f>Tabella3[[#This Row],[Comunicazioni
'[N']]]/704223</f>
        <v>1.0223266032140196E-3</v>
      </c>
      <c r="G1948" s="2"/>
      <c r="H1948" s="4">
        <f>Tabella3[[#This Row],[PESO Comunicazioni 
'[%']]]*Tabella3[[#This Row],[Copertura 
'[No = 0 ; SI = 1']]]</f>
        <v>0</v>
      </c>
    </row>
    <row r="1949" spans="1:8" x14ac:dyDescent="0.35">
      <c r="A1949" s="3" t="s">
        <v>1769</v>
      </c>
      <c r="B1949" s="3" t="s">
        <v>4</v>
      </c>
      <c r="C1949" s="3" t="s">
        <v>1456</v>
      </c>
      <c r="D1949" s="3" t="s">
        <v>1764</v>
      </c>
      <c r="E1949" s="14">
        <v>1425.1919298145469</v>
      </c>
      <c r="F1949" s="4">
        <f>Tabella3[[#This Row],[Comunicazioni
'[N']]]/704223</f>
        <v>2.0237792997595178E-3</v>
      </c>
      <c r="G1949" s="2"/>
      <c r="H1949" s="4">
        <f>Tabella3[[#This Row],[PESO Comunicazioni 
'[%']]]*Tabella3[[#This Row],[Copertura 
'[No = 0 ; SI = 1']]]</f>
        <v>0</v>
      </c>
    </row>
    <row r="1950" spans="1:8" x14ac:dyDescent="0.35">
      <c r="A1950" s="3" t="s">
        <v>1768</v>
      </c>
      <c r="B1950" s="3" t="s">
        <v>4</v>
      </c>
      <c r="C1950" s="3" t="s">
        <v>1456</v>
      </c>
      <c r="D1950" s="3" t="s">
        <v>1764</v>
      </c>
      <c r="E1950" s="14">
        <v>119.32280522263375</v>
      </c>
      <c r="F1950" s="4">
        <f>Tabella3[[#This Row],[Comunicazioni
'[N']]]/704223</f>
        <v>1.6943894934223072E-4</v>
      </c>
      <c r="G1950" s="2"/>
      <c r="H1950" s="4">
        <f>Tabella3[[#This Row],[PESO Comunicazioni 
'[%']]]*Tabella3[[#This Row],[Copertura 
'[No = 0 ; SI = 1']]]</f>
        <v>0</v>
      </c>
    </row>
    <row r="1951" spans="1:8" x14ac:dyDescent="0.35">
      <c r="A1951" s="3" t="s">
        <v>1767</v>
      </c>
      <c r="B1951" s="3" t="s">
        <v>4</v>
      </c>
      <c r="C1951" s="3" t="s">
        <v>1456</v>
      </c>
      <c r="D1951" s="3" t="s">
        <v>1764</v>
      </c>
      <c r="E1951" s="14">
        <v>217.77231222515198</v>
      </c>
      <c r="F1951" s="4">
        <f>Tabella3[[#This Row],[Comunicazioni
'[N']]]/704223</f>
        <v>3.0923771621368799E-4</v>
      </c>
      <c r="G1951" s="2"/>
      <c r="H1951" s="4">
        <f>Tabella3[[#This Row],[PESO Comunicazioni 
'[%']]]*Tabella3[[#This Row],[Copertura 
'[No = 0 ; SI = 1']]]</f>
        <v>0</v>
      </c>
    </row>
    <row r="1952" spans="1:8" x14ac:dyDescent="0.35">
      <c r="A1952" s="3" t="s">
        <v>1766</v>
      </c>
      <c r="B1952" s="3" t="s">
        <v>4</v>
      </c>
      <c r="C1952" s="3" t="s">
        <v>1456</v>
      </c>
      <c r="D1952" s="3" t="s">
        <v>1764</v>
      </c>
      <c r="E1952" s="14">
        <v>174.45101969574887</v>
      </c>
      <c r="F1952" s="4">
        <f>Tabella3[[#This Row],[Comunicazioni
'[N']]]/704223</f>
        <v>2.4772127535702311E-4</v>
      </c>
      <c r="G1952" s="2"/>
      <c r="H1952" s="4">
        <f>Tabella3[[#This Row],[PESO Comunicazioni 
'[%']]]*Tabella3[[#This Row],[Copertura 
'[No = 0 ; SI = 1']]]</f>
        <v>0</v>
      </c>
    </row>
    <row r="1953" spans="1:8" x14ac:dyDescent="0.35">
      <c r="A1953" s="3" t="s">
        <v>1765</v>
      </c>
      <c r="B1953" s="3" t="s">
        <v>4</v>
      </c>
      <c r="C1953" s="3" t="s">
        <v>1456</v>
      </c>
      <c r="D1953" s="3" t="s">
        <v>1764</v>
      </c>
      <c r="E1953" s="14">
        <v>77.381618032884063</v>
      </c>
      <c r="F1953" s="4">
        <f>Tabella3[[#This Row],[Comunicazioni
'[N']]]/704223</f>
        <v>1.0988226461345917E-4</v>
      </c>
      <c r="G1953" s="2"/>
      <c r="H1953" s="4">
        <f>Tabella3[[#This Row],[PESO Comunicazioni 
'[%']]]*Tabella3[[#This Row],[Copertura 
'[No = 0 ; SI = 1']]]</f>
        <v>0</v>
      </c>
    </row>
    <row r="1954" spans="1:8" x14ac:dyDescent="0.35">
      <c r="A1954" s="3" t="s">
        <v>1763</v>
      </c>
      <c r="B1954" s="3" t="s">
        <v>4</v>
      </c>
      <c r="C1954" s="3" t="s">
        <v>1456</v>
      </c>
      <c r="D1954" s="3" t="s">
        <v>1764</v>
      </c>
      <c r="E1954" s="14">
        <v>619.43153690949521</v>
      </c>
      <c r="F1954" s="4">
        <f>Tabella3[[#This Row],[Comunicazioni
'[N']]]/704223</f>
        <v>8.7959572026118885E-4</v>
      </c>
      <c r="G1954" s="2"/>
      <c r="H1954" s="4">
        <f>Tabella3[[#This Row],[PESO Comunicazioni 
'[%']]]*Tabella3[[#This Row],[Copertura 
'[No = 0 ; SI = 1']]]</f>
        <v>0</v>
      </c>
    </row>
    <row r="1955" spans="1:8" x14ac:dyDescent="0.35">
      <c r="A1955" s="3" t="s">
        <v>1741</v>
      </c>
      <c r="B1955" s="3" t="s">
        <v>4</v>
      </c>
      <c r="C1955" s="3" t="s">
        <v>1456</v>
      </c>
      <c r="D1955" s="3" t="s">
        <v>1705</v>
      </c>
      <c r="E1955" s="14">
        <v>123.38615611257599</v>
      </c>
      <c r="F1955" s="4">
        <f>Tabella3[[#This Row],[Comunicazioni
'[N']]]/704223</f>
        <v>1.7520892687767367E-4</v>
      </c>
      <c r="G1955" s="2"/>
      <c r="H1955" s="4">
        <f>Tabella3[[#This Row],[PESO Comunicazioni 
'[%']]]*Tabella3[[#This Row],[Copertura 
'[No = 0 ; SI = 1']]]</f>
        <v>0</v>
      </c>
    </row>
    <row r="1956" spans="1:8" x14ac:dyDescent="0.35">
      <c r="A1956" s="3" t="s">
        <v>1740</v>
      </c>
      <c r="B1956" s="3" t="s">
        <v>4</v>
      </c>
      <c r="C1956" s="3" t="s">
        <v>1456</v>
      </c>
      <c r="D1956" s="3" t="s">
        <v>1705</v>
      </c>
      <c r="E1956" s="14">
        <v>216.89598861857519</v>
      </c>
      <c r="F1956" s="4">
        <f>Tabella3[[#This Row],[Comunicazioni
'[N']]]/704223</f>
        <v>3.0799333253610743E-4</v>
      </c>
      <c r="G1956" s="2"/>
      <c r="H1956" s="4">
        <f>Tabella3[[#This Row],[PESO Comunicazioni 
'[%']]]*Tabella3[[#This Row],[Copertura 
'[No = 0 ; SI = 1']]]</f>
        <v>0</v>
      </c>
    </row>
    <row r="1957" spans="1:8" x14ac:dyDescent="0.35">
      <c r="A1957" s="3" t="s">
        <v>1739</v>
      </c>
      <c r="B1957" s="3" t="s">
        <v>4</v>
      </c>
      <c r="C1957" s="3" t="s">
        <v>1456</v>
      </c>
      <c r="D1957" s="3" t="s">
        <v>1705</v>
      </c>
      <c r="E1957" s="14">
        <v>227.82961234217163</v>
      </c>
      <c r="F1957" s="4">
        <f>Tabella3[[#This Row],[Comunicazioni
'[N']]]/704223</f>
        <v>3.235191300797782E-4</v>
      </c>
      <c r="G1957" s="2"/>
      <c r="H1957" s="4">
        <f>Tabella3[[#This Row],[PESO Comunicazioni 
'[%']]]*Tabella3[[#This Row],[Copertura 
'[No = 0 ; SI = 1']]]</f>
        <v>0</v>
      </c>
    </row>
    <row r="1958" spans="1:8" x14ac:dyDescent="0.35">
      <c r="A1958" s="3" t="s">
        <v>1738</v>
      </c>
      <c r="B1958" s="3" t="s">
        <v>4</v>
      </c>
      <c r="C1958" s="3" t="s">
        <v>1456</v>
      </c>
      <c r="D1958" s="3" t="s">
        <v>1705</v>
      </c>
      <c r="E1958" s="14">
        <v>121.57318339594141</v>
      </c>
      <c r="F1958" s="4">
        <f>Tabella3[[#This Row],[Comunicazioni
'[N']]]/704223</f>
        <v>1.7263449702145686E-4</v>
      </c>
      <c r="G1958" s="2"/>
      <c r="H1958" s="4">
        <f>Tabella3[[#This Row],[PESO Comunicazioni 
'[%']]]*Tabella3[[#This Row],[Copertura 
'[No = 0 ; SI = 1']]]</f>
        <v>0</v>
      </c>
    </row>
    <row r="1959" spans="1:8" x14ac:dyDescent="0.35">
      <c r="A1959" s="3" t="s">
        <v>1737</v>
      </c>
      <c r="B1959" s="3" t="s">
        <v>4</v>
      </c>
      <c r="C1959" s="3" t="s">
        <v>1456</v>
      </c>
      <c r="D1959" s="3" t="s">
        <v>1705</v>
      </c>
      <c r="E1959" s="14">
        <v>375.46917201451657</v>
      </c>
      <c r="F1959" s="4">
        <f>Tabella3[[#This Row],[Comunicazioni
'[N']]]/704223</f>
        <v>5.3316800504175043E-4</v>
      </c>
      <c r="G1959" s="2"/>
      <c r="H1959" s="4">
        <f>Tabella3[[#This Row],[PESO Comunicazioni 
'[%']]]*Tabella3[[#This Row],[Copertura 
'[No = 0 ; SI = 1']]]</f>
        <v>0</v>
      </c>
    </row>
    <row r="1960" spans="1:8" x14ac:dyDescent="0.35">
      <c r="A1960" s="3" t="s">
        <v>1736</v>
      </c>
      <c r="B1960" s="3" t="s">
        <v>4</v>
      </c>
      <c r="C1960" s="3" t="s">
        <v>1456</v>
      </c>
      <c r="D1960" s="3" t="s">
        <v>1705</v>
      </c>
      <c r="E1960" s="14">
        <v>623.55521330291845</v>
      </c>
      <c r="F1960" s="4">
        <f>Tabella3[[#This Row],[Comunicazioni
'[N']]]/704223</f>
        <v>8.8545136029768762E-4</v>
      </c>
      <c r="G1960" s="2"/>
      <c r="H1960" s="4">
        <f>Tabella3[[#This Row],[PESO Comunicazioni 
'[%']]]*Tabella3[[#This Row],[Copertura 
'[No = 0 ; SI = 1']]]</f>
        <v>0</v>
      </c>
    </row>
    <row r="1961" spans="1:8" x14ac:dyDescent="0.35">
      <c r="A1961" s="3" t="s">
        <v>1735</v>
      </c>
      <c r="B1961" s="3" t="s">
        <v>4</v>
      </c>
      <c r="C1961" s="3" t="s">
        <v>1456</v>
      </c>
      <c r="D1961" s="3" t="s">
        <v>1705</v>
      </c>
      <c r="E1961" s="14">
        <v>555.36818601955304</v>
      </c>
      <c r="F1961" s="4">
        <f>Tabella3[[#This Row],[Comunicazioni
'[N']]]/704223</f>
        <v>7.8862545815679553E-4</v>
      </c>
      <c r="G1961" s="2"/>
      <c r="H1961" s="4">
        <f>Tabella3[[#This Row],[PESO Comunicazioni 
'[%']]]*Tabella3[[#This Row],[Copertura 
'[No = 0 ; SI = 1']]]</f>
        <v>0</v>
      </c>
    </row>
    <row r="1962" spans="1:8" x14ac:dyDescent="0.35">
      <c r="A1962" s="3" t="s">
        <v>1734</v>
      </c>
      <c r="B1962" s="3" t="s">
        <v>4</v>
      </c>
      <c r="C1962" s="3" t="s">
        <v>1456</v>
      </c>
      <c r="D1962" s="3" t="s">
        <v>1705</v>
      </c>
      <c r="E1962" s="14">
        <v>214.76777414546007</v>
      </c>
      <c r="F1962" s="4">
        <f>Tabella3[[#This Row],[Comunicazioni
'[N']]]/704223</f>
        <v>3.0497125789055463E-4</v>
      </c>
      <c r="G1962" s="2"/>
      <c r="H1962" s="4">
        <f>Tabella3[[#This Row],[PESO Comunicazioni 
'[%']]]*Tabella3[[#This Row],[Copertura 
'[No = 0 ; SI = 1']]]</f>
        <v>0</v>
      </c>
    </row>
    <row r="1963" spans="1:8" x14ac:dyDescent="0.35">
      <c r="A1963" s="3" t="s">
        <v>1733</v>
      </c>
      <c r="B1963" s="3" t="s">
        <v>4</v>
      </c>
      <c r="C1963" s="3" t="s">
        <v>1456</v>
      </c>
      <c r="D1963" s="3" t="s">
        <v>1705</v>
      </c>
      <c r="E1963" s="14">
        <v>1098.4602780808775</v>
      </c>
      <c r="F1963" s="4">
        <f>Tabella3[[#This Row],[Comunicazioni
'[N']]]/704223</f>
        <v>1.5598188046696538E-3</v>
      </c>
      <c r="G1963" s="2"/>
      <c r="H1963" s="4">
        <f>Tabella3[[#This Row],[PESO Comunicazioni 
'[%']]]*Tabella3[[#This Row],[Copertura 
'[No = 0 ; SI = 1']]]</f>
        <v>0</v>
      </c>
    </row>
    <row r="1964" spans="1:8" x14ac:dyDescent="0.35">
      <c r="A1964" s="3" t="s">
        <v>1732</v>
      </c>
      <c r="B1964" s="3" t="s">
        <v>4</v>
      </c>
      <c r="C1964" s="3" t="s">
        <v>1456</v>
      </c>
      <c r="D1964" s="3" t="s">
        <v>1705</v>
      </c>
      <c r="E1964" s="14">
        <v>171.32734330232569</v>
      </c>
      <c r="F1964" s="4">
        <f>Tabella3[[#This Row],[Comunicazioni
'[N']]]/704223</f>
        <v>2.4328564006334029E-4</v>
      </c>
      <c r="G1964" s="2"/>
      <c r="H1964" s="4">
        <f>Tabella3[[#This Row],[PESO Comunicazioni 
'[%']]]*Tabella3[[#This Row],[Copertura 
'[No = 0 ; SI = 1']]]</f>
        <v>0</v>
      </c>
    </row>
    <row r="1965" spans="1:8" x14ac:dyDescent="0.35">
      <c r="A1965" s="3" t="s">
        <v>1731</v>
      </c>
      <c r="B1965" s="3" t="s">
        <v>4</v>
      </c>
      <c r="C1965" s="3" t="s">
        <v>1456</v>
      </c>
      <c r="D1965" s="3" t="s">
        <v>1705</v>
      </c>
      <c r="E1965" s="14">
        <v>158.63955967234494</v>
      </c>
      <c r="F1965" s="4">
        <f>Tabella3[[#This Row],[Comunicazioni
'[N']]]/704223</f>
        <v>2.2526892713294644E-4</v>
      </c>
      <c r="G1965" s="2"/>
      <c r="H1965" s="4">
        <f>Tabella3[[#This Row],[PESO Comunicazioni 
'[%']]]*Tabella3[[#This Row],[Copertura 
'[No = 0 ; SI = 1']]]</f>
        <v>0</v>
      </c>
    </row>
    <row r="1966" spans="1:8" x14ac:dyDescent="0.35">
      <c r="A1966" s="3" t="s">
        <v>1730</v>
      </c>
      <c r="B1966" s="3" t="s">
        <v>4</v>
      </c>
      <c r="C1966" s="3" t="s">
        <v>1456</v>
      </c>
      <c r="D1966" s="3" t="s">
        <v>1705</v>
      </c>
      <c r="E1966" s="14">
        <v>343.28063203792055</v>
      </c>
      <c r="F1966" s="4">
        <f>Tabella3[[#This Row],[Comunicazioni
'[N']]]/704223</f>
        <v>4.8746012561066672E-4</v>
      </c>
      <c r="G1966" s="2"/>
      <c r="H1966" s="4">
        <f>Tabella3[[#This Row],[PESO Comunicazioni 
'[%']]]*Tabella3[[#This Row],[Copertura 
'[No = 0 ; SI = 1']]]</f>
        <v>0</v>
      </c>
    </row>
    <row r="1967" spans="1:8" x14ac:dyDescent="0.35">
      <c r="A1967" s="3" t="s">
        <v>1729</v>
      </c>
      <c r="B1967" s="3" t="s">
        <v>4</v>
      </c>
      <c r="C1967" s="3" t="s">
        <v>1456</v>
      </c>
      <c r="D1967" s="3" t="s">
        <v>1705</v>
      </c>
      <c r="E1967" s="14">
        <v>277.65166121819004</v>
      </c>
      <c r="F1967" s="4">
        <f>Tabella3[[#This Row],[Comunicazioni
'[N']]]/704223</f>
        <v>3.9426667578052697E-4</v>
      </c>
      <c r="G1967" s="2"/>
      <c r="H1967" s="4">
        <f>Tabella3[[#This Row],[PESO Comunicazioni 
'[%']]]*Tabella3[[#This Row],[Copertura 
'[No = 0 ; SI = 1']]]</f>
        <v>0</v>
      </c>
    </row>
    <row r="1968" spans="1:8" x14ac:dyDescent="0.35">
      <c r="A1968" s="3" t="s">
        <v>1728</v>
      </c>
      <c r="B1968" s="3" t="s">
        <v>4</v>
      </c>
      <c r="C1968" s="3" t="s">
        <v>1456</v>
      </c>
      <c r="D1968" s="3" t="s">
        <v>1705</v>
      </c>
      <c r="E1968" s="14">
        <v>44.628970819730441</v>
      </c>
      <c r="F1968" s="4">
        <f>Tabella3[[#This Row],[Comunicazioni
'[N']]]/704223</f>
        <v>6.3373350231007002E-5</v>
      </c>
      <c r="G1968" s="2"/>
      <c r="H1968" s="4">
        <f>Tabella3[[#This Row],[PESO Comunicazioni 
'[%']]]*Tabella3[[#This Row],[Copertura 
'[No = 0 ; SI = 1']]]</f>
        <v>0</v>
      </c>
    </row>
    <row r="1969" spans="1:8" x14ac:dyDescent="0.35">
      <c r="A1969" s="3" t="s">
        <v>1727</v>
      </c>
      <c r="B1969" s="3" t="s">
        <v>4</v>
      </c>
      <c r="C1969" s="3" t="s">
        <v>1456</v>
      </c>
      <c r="D1969" s="3" t="s">
        <v>1705</v>
      </c>
      <c r="E1969" s="14">
        <v>44.690809016442032</v>
      </c>
      <c r="F1969" s="4">
        <f>Tabella3[[#This Row],[Comunicazioni
'[N']]]/704223</f>
        <v>6.3461160763624629E-5</v>
      </c>
      <c r="G1969" s="2"/>
      <c r="H1969" s="4">
        <f>Tabella3[[#This Row],[PESO Comunicazioni 
'[%']]]*Tabella3[[#This Row],[Copertura 
'[No = 0 ; SI = 1']]]</f>
        <v>0</v>
      </c>
    </row>
    <row r="1970" spans="1:8" x14ac:dyDescent="0.35">
      <c r="A1970" s="3" t="s">
        <v>1726</v>
      </c>
      <c r="B1970" s="3" t="s">
        <v>4</v>
      </c>
      <c r="C1970" s="3" t="s">
        <v>1456</v>
      </c>
      <c r="D1970" s="3" t="s">
        <v>1705</v>
      </c>
      <c r="E1970" s="14">
        <v>704.06655850214838</v>
      </c>
      <c r="F1970" s="4">
        <f>Tabella3[[#This Row],[Comunicazioni
'[N']]]/704223</f>
        <v>9.9977785233107755E-4</v>
      </c>
      <c r="G1970" s="2"/>
      <c r="H1970" s="4">
        <f>Tabella3[[#This Row],[PESO Comunicazioni 
'[%']]]*Tabella3[[#This Row],[Copertura 
'[No = 0 ; SI = 1']]]</f>
        <v>0</v>
      </c>
    </row>
    <row r="1971" spans="1:8" x14ac:dyDescent="0.35">
      <c r="A1971" s="3" t="s">
        <v>1725</v>
      </c>
      <c r="B1971" s="3" t="s">
        <v>4</v>
      </c>
      <c r="C1971" s="3" t="s">
        <v>1456</v>
      </c>
      <c r="D1971" s="3" t="s">
        <v>1705</v>
      </c>
      <c r="E1971" s="14">
        <v>1764.9084546159097</v>
      </c>
      <c r="F1971" s="4">
        <f>Tabella3[[#This Row],[Comunicazioni
'[N']]]/704223</f>
        <v>2.5061783761903683E-3</v>
      </c>
      <c r="G1971" s="2"/>
      <c r="H1971" s="4">
        <f>Tabella3[[#This Row],[PESO Comunicazioni 
'[%']]]*Tabella3[[#This Row],[Copertura 
'[No = 0 ; SI = 1']]]</f>
        <v>0</v>
      </c>
    </row>
    <row r="1972" spans="1:8" x14ac:dyDescent="0.35">
      <c r="A1972" s="3" t="s">
        <v>1724</v>
      </c>
      <c r="B1972" s="3" t="s">
        <v>4</v>
      </c>
      <c r="C1972" s="3" t="s">
        <v>1456</v>
      </c>
      <c r="D1972" s="3" t="s">
        <v>1705</v>
      </c>
      <c r="E1972" s="14">
        <v>205.64258505880622</v>
      </c>
      <c r="F1972" s="4">
        <f>Tabella3[[#This Row],[Comunicazioni
'[N']]]/704223</f>
        <v>2.9201344610841484E-4</v>
      </c>
      <c r="G1972" s="2"/>
      <c r="H1972" s="4">
        <f>Tabella3[[#This Row],[PESO Comunicazioni 
'[%']]]*Tabella3[[#This Row],[Copertura 
'[No = 0 ; SI = 1']]]</f>
        <v>0</v>
      </c>
    </row>
    <row r="1973" spans="1:8" x14ac:dyDescent="0.35">
      <c r="A1973" s="3" t="s">
        <v>1723</v>
      </c>
      <c r="B1973" s="3" t="s">
        <v>4</v>
      </c>
      <c r="C1973" s="3" t="s">
        <v>1456</v>
      </c>
      <c r="D1973" s="3" t="s">
        <v>1705</v>
      </c>
      <c r="E1973" s="14">
        <v>670.18872220234084</v>
      </c>
      <c r="F1973" s="4">
        <f>Tabella3[[#This Row],[Comunicazioni
'[N']]]/704223</f>
        <v>9.5167116410901215E-4</v>
      </c>
      <c r="G1973" s="2"/>
      <c r="H1973" s="4">
        <f>Tabella3[[#This Row],[PESO Comunicazioni 
'[%']]]*Tabella3[[#This Row],[Copertura 
'[No = 0 ; SI = 1']]]</f>
        <v>0</v>
      </c>
    </row>
    <row r="1974" spans="1:8" x14ac:dyDescent="0.35">
      <c r="A1974" s="3" t="s">
        <v>1722</v>
      </c>
      <c r="B1974" s="3" t="s">
        <v>4</v>
      </c>
      <c r="C1974" s="3" t="s">
        <v>1456</v>
      </c>
      <c r="D1974" s="3" t="s">
        <v>1705</v>
      </c>
      <c r="E1974" s="14">
        <v>382.28365742438177</v>
      </c>
      <c r="F1974" s="4">
        <f>Tabella3[[#This Row],[Comunicazioni
'[N']]]/704223</f>
        <v>5.4284460664360829E-4</v>
      </c>
      <c r="G1974" s="2"/>
      <c r="H1974" s="4">
        <f>Tabella3[[#This Row],[PESO Comunicazioni 
'[%']]]*Tabella3[[#This Row],[Copertura 
'[No = 0 ; SI = 1']]]</f>
        <v>0</v>
      </c>
    </row>
    <row r="1975" spans="1:8" x14ac:dyDescent="0.35">
      <c r="A1975" s="3" t="s">
        <v>1721</v>
      </c>
      <c r="B1975" s="3" t="s">
        <v>4</v>
      </c>
      <c r="C1975" s="3" t="s">
        <v>1456</v>
      </c>
      <c r="D1975" s="3" t="s">
        <v>1705</v>
      </c>
      <c r="E1975" s="14">
        <v>369.65771199111265</v>
      </c>
      <c r="F1975" s="4">
        <f>Tabella3[[#This Row],[Comunicazioni
'[N']]]/704223</f>
        <v>5.2491570424583215E-4</v>
      </c>
      <c r="G1975" s="2"/>
      <c r="H1975" s="4">
        <f>Tabella3[[#This Row],[PESO Comunicazioni 
'[%']]]*Tabella3[[#This Row],[Copertura 
'[No = 0 ; SI = 1']]]</f>
        <v>0</v>
      </c>
    </row>
    <row r="1976" spans="1:8" x14ac:dyDescent="0.35">
      <c r="A1976" s="3" t="s">
        <v>1720</v>
      </c>
      <c r="B1976" s="3" t="s">
        <v>4</v>
      </c>
      <c r="C1976" s="3" t="s">
        <v>1456</v>
      </c>
      <c r="D1976" s="3" t="s">
        <v>1705</v>
      </c>
      <c r="E1976" s="14">
        <v>130.13577793926834</v>
      </c>
      <c r="F1976" s="4">
        <f>Tabella3[[#This Row],[Comunicazioni
'[N']]]/704223</f>
        <v>1.8479342188379013E-4</v>
      </c>
      <c r="G1976" s="2"/>
      <c r="H1976" s="4">
        <f>Tabella3[[#This Row],[PESO Comunicazioni 
'[%']]]*Tabella3[[#This Row],[Copertura 
'[No = 0 ; SI = 1']]]</f>
        <v>0</v>
      </c>
    </row>
    <row r="1977" spans="1:8" x14ac:dyDescent="0.35">
      <c r="A1977" s="3" t="s">
        <v>1719</v>
      </c>
      <c r="B1977" s="3" t="s">
        <v>4</v>
      </c>
      <c r="C1977" s="3" t="s">
        <v>1456</v>
      </c>
      <c r="D1977" s="3" t="s">
        <v>1705</v>
      </c>
      <c r="E1977" s="14">
        <v>86.570158009480139</v>
      </c>
      <c r="F1977" s="4">
        <f>Tabella3[[#This Row],[Comunicazioni
'[N']]]/704223</f>
        <v>1.2293003495977855E-4</v>
      </c>
      <c r="G1977" s="2"/>
      <c r="H1977" s="4">
        <f>Tabella3[[#This Row],[PESO Comunicazioni 
'[%']]]*Tabella3[[#This Row],[Copertura 
'[No = 0 ; SI = 1']]]</f>
        <v>0</v>
      </c>
    </row>
    <row r="1978" spans="1:8" x14ac:dyDescent="0.35">
      <c r="A1978" s="3" t="s">
        <v>1718</v>
      </c>
      <c r="B1978" s="3" t="s">
        <v>4</v>
      </c>
      <c r="C1978" s="3" t="s">
        <v>1456</v>
      </c>
      <c r="D1978" s="3" t="s">
        <v>1705</v>
      </c>
      <c r="E1978" s="14">
        <v>128.44799430928759</v>
      </c>
      <c r="F1978" s="4">
        <f>Tabella3[[#This Row],[Comunicazioni
'[N']]]/704223</f>
        <v>1.8239676112437054E-4</v>
      </c>
      <c r="G1978" s="2"/>
      <c r="H1978" s="4">
        <f>Tabella3[[#This Row],[PESO Comunicazioni 
'[%']]]*Tabella3[[#This Row],[Copertura 
'[No = 0 ; SI = 1']]]</f>
        <v>0</v>
      </c>
    </row>
    <row r="1979" spans="1:8" x14ac:dyDescent="0.35">
      <c r="A1979" s="3" t="s">
        <v>1717</v>
      </c>
      <c r="B1979" s="3" t="s">
        <v>4</v>
      </c>
      <c r="C1979" s="3" t="s">
        <v>1456</v>
      </c>
      <c r="D1979" s="3" t="s">
        <v>1705</v>
      </c>
      <c r="E1979" s="14">
        <v>129.19912882921057</v>
      </c>
      <c r="F1979" s="4">
        <f>Tabella3[[#This Row],[Comunicazioni
'[N']]]/704223</f>
        <v>1.8346337570515387E-4</v>
      </c>
      <c r="G1979" s="2"/>
      <c r="H1979" s="4">
        <f>Tabella3[[#This Row],[PESO Comunicazioni 
'[%']]]*Tabella3[[#This Row],[Copertura 
'[No = 0 ; SI = 1']]]</f>
        <v>0</v>
      </c>
    </row>
    <row r="1980" spans="1:8" x14ac:dyDescent="0.35">
      <c r="A1980" s="3" t="s">
        <v>1716</v>
      </c>
      <c r="B1980" s="3" t="s">
        <v>4</v>
      </c>
      <c r="C1980" s="3" t="s">
        <v>1456</v>
      </c>
      <c r="D1980" s="3" t="s">
        <v>1705</v>
      </c>
      <c r="E1980" s="14">
        <v>65.630483512961078</v>
      </c>
      <c r="F1980" s="4">
        <f>Tabella3[[#This Row],[Comunicazioni
'[N']]]/704223</f>
        <v>9.3195597861701584E-5</v>
      </c>
      <c r="G1980" s="2"/>
      <c r="H1980" s="4">
        <f>Tabella3[[#This Row],[PESO Comunicazioni 
'[%']]]*Tabella3[[#This Row],[Copertura 
'[No = 0 ; SI = 1']]]</f>
        <v>0</v>
      </c>
    </row>
    <row r="1981" spans="1:8" x14ac:dyDescent="0.35">
      <c r="A1981" s="3" t="s">
        <v>1715</v>
      </c>
      <c r="B1981" s="3" t="s">
        <v>4</v>
      </c>
      <c r="C1981" s="3" t="s">
        <v>1456</v>
      </c>
      <c r="D1981" s="3" t="s">
        <v>1705</v>
      </c>
      <c r="E1981" s="14">
        <v>3211.5272010345152</v>
      </c>
      <c r="F1981" s="4">
        <f>Tabella3[[#This Row],[Comunicazioni
'[N']]]/704223</f>
        <v>4.5603838571510943E-3</v>
      </c>
      <c r="G1981" s="2"/>
      <c r="H1981" s="4">
        <f>Tabella3[[#This Row],[PESO Comunicazioni 
'[%']]]*Tabella3[[#This Row],[Copertura 
'[No = 0 ; SI = 1']]]</f>
        <v>0</v>
      </c>
    </row>
    <row r="1982" spans="1:8" x14ac:dyDescent="0.35">
      <c r="A1982" s="3" t="s">
        <v>1714</v>
      </c>
      <c r="B1982" s="3" t="s">
        <v>4</v>
      </c>
      <c r="C1982" s="3" t="s">
        <v>1456</v>
      </c>
      <c r="D1982" s="3" t="s">
        <v>1705</v>
      </c>
      <c r="E1982" s="14">
        <v>174.32885599555632</v>
      </c>
      <c r="F1982" s="4">
        <f>Tabella3[[#This Row],[Comunicazioni
'[N']]]/704223</f>
        <v>2.4754780232334972E-4</v>
      </c>
      <c r="G1982" s="2"/>
      <c r="H1982" s="4">
        <f>Tabella3[[#This Row],[PESO Comunicazioni 
'[%']]]*Tabella3[[#This Row],[Copertura 
'[No = 0 ; SI = 1']]]</f>
        <v>0</v>
      </c>
    </row>
    <row r="1983" spans="1:8" x14ac:dyDescent="0.35">
      <c r="A1983" s="3" t="s">
        <v>1713</v>
      </c>
      <c r="B1983" s="3" t="s">
        <v>4</v>
      </c>
      <c r="C1983" s="3" t="s">
        <v>1456</v>
      </c>
      <c r="D1983" s="3" t="s">
        <v>1705</v>
      </c>
      <c r="E1983" s="14">
        <v>196.51890866538304</v>
      </c>
      <c r="F1983" s="4">
        <f>Tabella3[[#This Row],[Comunicazioni
'[N']]]/704223</f>
        <v>2.7905778235783697E-4</v>
      </c>
      <c r="G1983" s="2"/>
      <c r="H1983" s="4">
        <f>Tabella3[[#This Row],[PESO Comunicazioni 
'[%']]]*Tabella3[[#This Row],[Copertura 
'[No = 0 ; SI = 1']]]</f>
        <v>0</v>
      </c>
    </row>
    <row r="1984" spans="1:8" x14ac:dyDescent="0.35">
      <c r="A1984" s="3" t="s">
        <v>1712</v>
      </c>
      <c r="B1984" s="3" t="s">
        <v>4</v>
      </c>
      <c r="C1984" s="3" t="s">
        <v>1456</v>
      </c>
      <c r="D1984" s="3" t="s">
        <v>1705</v>
      </c>
      <c r="E1984" s="14">
        <v>201.70442325551781</v>
      </c>
      <c r="F1984" s="4">
        <f>Tabella3[[#This Row],[Comunicazioni
'[N']]]/704223</f>
        <v>2.8642123766976909E-4</v>
      </c>
      <c r="G1984" s="2"/>
      <c r="H1984" s="4">
        <f>Tabella3[[#This Row],[PESO Comunicazioni 
'[%']]]*Tabella3[[#This Row],[Copertura 
'[No = 0 ; SI = 1']]]</f>
        <v>0</v>
      </c>
    </row>
    <row r="1985" spans="1:8" x14ac:dyDescent="0.35">
      <c r="A1985" s="3" t="s">
        <v>1711</v>
      </c>
      <c r="B1985" s="3" t="s">
        <v>4</v>
      </c>
      <c r="C1985" s="3" t="s">
        <v>1456</v>
      </c>
      <c r="D1985" s="3" t="s">
        <v>1705</v>
      </c>
      <c r="E1985" s="14">
        <v>245.64561044526749</v>
      </c>
      <c r="F1985" s="4">
        <f>Tabella3[[#This Row],[Comunicazioni
'[N']]]/704223</f>
        <v>3.4881793188417233E-4</v>
      </c>
      <c r="G1985" s="2"/>
      <c r="H1985" s="4">
        <f>Tabella3[[#This Row],[PESO Comunicazioni 
'[%']]]*Tabella3[[#This Row],[Copertura 
'[No = 0 ; SI = 1']]]</f>
        <v>0</v>
      </c>
    </row>
    <row r="1986" spans="1:8" x14ac:dyDescent="0.35">
      <c r="A1986" s="3" t="s">
        <v>1710</v>
      </c>
      <c r="B1986" s="3" t="s">
        <v>4</v>
      </c>
      <c r="C1986" s="3" t="s">
        <v>1456</v>
      </c>
      <c r="D1986" s="3" t="s">
        <v>1705</v>
      </c>
      <c r="E1986" s="14">
        <v>114.26096702592216</v>
      </c>
      <c r="F1986" s="4">
        <f>Tabella3[[#This Row],[Comunicazioni
'[N']]]/704223</f>
        <v>1.6225111509553388E-4</v>
      </c>
      <c r="G1986" s="2"/>
      <c r="H1986" s="4">
        <f>Tabella3[[#This Row],[PESO Comunicazioni 
'[%']]]*Tabella3[[#This Row],[Copertura 
'[No = 0 ; SI = 1']]]</f>
        <v>0</v>
      </c>
    </row>
    <row r="1987" spans="1:8" x14ac:dyDescent="0.35">
      <c r="A1987" s="3" t="s">
        <v>1709</v>
      </c>
      <c r="B1987" s="3" t="s">
        <v>4</v>
      </c>
      <c r="C1987" s="3" t="s">
        <v>1456</v>
      </c>
      <c r="D1987" s="3" t="s">
        <v>1705</v>
      </c>
      <c r="E1987" s="14">
        <v>170.07847782224866</v>
      </c>
      <c r="F1987" s="4">
        <f>Tabella3[[#This Row],[Comunicazioni
'[N']]]/704223</f>
        <v>2.4151224515849191E-4</v>
      </c>
      <c r="G1987" s="2"/>
      <c r="H1987" s="4">
        <f>Tabella3[[#This Row],[PESO Comunicazioni 
'[%']]]*Tabella3[[#This Row],[Copertura 
'[No = 0 ; SI = 1']]]</f>
        <v>0</v>
      </c>
    </row>
    <row r="1988" spans="1:8" x14ac:dyDescent="0.35">
      <c r="A1988" s="3" t="s">
        <v>1708</v>
      </c>
      <c r="B1988" s="3" t="s">
        <v>4</v>
      </c>
      <c r="C1988" s="3" t="s">
        <v>1456</v>
      </c>
      <c r="D1988" s="3" t="s">
        <v>1705</v>
      </c>
      <c r="E1988" s="14">
        <v>330.40582112457435</v>
      </c>
      <c r="F1988" s="4">
        <f>Tabella3[[#This Row],[Comunicazioni
'[N']]]/704223</f>
        <v>4.6917783305085793E-4</v>
      </c>
      <c r="G1988" s="2"/>
      <c r="H1988" s="4">
        <f>Tabella3[[#This Row],[PESO Comunicazioni 
'[%']]]*Tabella3[[#This Row],[Copertura 
'[No = 0 ; SI = 1']]]</f>
        <v>0</v>
      </c>
    </row>
    <row r="1989" spans="1:8" x14ac:dyDescent="0.35">
      <c r="A1989" s="3" t="s">
        <v>1707</v>
      </c>
      <c r="B1989" s="3" t="s">
        <v>4</v>
      </c>
      <c r="C1989" s="3" t="s">
        <v>1456</v>
      </c>
      <c r="D1989" s="3" t="s">
        <v>1705</v>
      </c>
      <c r="E1989" s="14">
        <v>332.96992836113191</v>
      </c>
      <c r="F1989" s="4">
        <f>Tabella3[[#This Row],[Comunicazioni
'[N']]]/704223</f>
        <v>4.728188774878581E-4</v>
      </c>
      <c r="G1989" s="2"/>
      <c r="H1989" s="4">
        <f>Tabella3[[#This Row],[PESO Comunicazioni 
'[%']]]*Tabella3[[#This Row],[Copertura 
'[No = 0 ; SI = 1']]]</f>
        <v>0</v>
      </c>
    </row>
    <row r="1990" spans="1:8" x14ac:dyDescent="0.35">
      <c r="A1990" s="3" t="s">
        <v>1706</v>
      </c>
      <c r="B1990" s="3" t="s">
        <v>4</v>
      </c>
      <c r="C1990" s="3" t="s">
        <v>1456</v>
      </c>
      <c r="D1990" s="3" t="s">
        <v>1705</v>
      </c>
      <c r="E1990" s="14">
        <v>262.89901400503641</v>
      </c>
      <c r="F1990" s="4">
        <f>Tabella3[[#This Row],[Comunicazioni
'[N']]]/704223</f>
        <v>3.7331784676875989E-4</v>
      </c>
      <c r="G1990" s="2"/>
      <c r="H1990" s="4">
        <f>Tabella3[[#This Row],[PESO Comunicazioni 
'[%']]]*Tabella3[[#This Row],[Copertura 
'[No = 0 ; SI = 1']]]</f>
        <v>0</v>
      </c>
    </row>
    <row r="1991" spans="1:8" x14ac:dyDescent="0.35">
      <c r="A1991" s="3" t="s">
        <v>1704</v>
      </c>
      <c r="B1991" s="3" t="s">
        <v>4</v>
      </c>
      <c r="C1991" s="3" t="s">
        <v>1456</v>
      </c>
      <c r="D1991" s="3" t="s">
        <v>1705</v>
      </c>
      <c r="E1991" s="14">
        <v>3893.5379721128743</v>
      </c>
      <c r="F1991" s="4">
        <f>Tabella3[[#This Row],[Comunicazioni
'[N']]]/704223</f>
        <v>5.5288423867338532E-3</v>
      </c>
      <c r="G1991" s="2"/>
      <c r="H1991" s="4">
        <f>Tabella3[[#This Row],[PESO Comunicazioni 
'[%']]]*Tabella3[[#This Row],[Copertura 
'[No = 0 ; SI = 1']]]</f>
        <v>0</v>
      </c>
    </row>
    <row r="1992" spans="1:8" x14ac:dyDescent="0.35">
      <c r="A1992" s="3" t="s">
        <v>1455</v>
      </c>
      <c r="B1992" s="3" t="s">
        <v>4</v>
      </c>
      <c r="C1992" s="3" t="s">
        <v>1456</v>
      </c>
      <c r="D1992" s="3" t="s">
        <v>1457</v>
      </c>
      <c r="E1992" s="14">
        <v>864.01379646482053</v>
      </c>
      <c r="F1992" s="4">
        <f>Tabella3[[#This Row],[Comunicazioni
'[N']]]/704223</f>
        <v>1.2269036888383658E-3</v>
      </c>
      <c r="G1992" s="2"/>
      <c r="H1992" s="4">
        <f>Tabella3[[#This Row],[PESO Comunicazioni 
'[%']]]*Tabella3[[#This Row],[Copertura 
'[No = 0 ; SI = 1']]]</f>
        <v>0</v>
      </c>
    </row>
    <row r="1993" spans="1:8" x14ac:dyDescent="0.35">
      <c r="A1993" s="3" t="s">
        <v>1458</v>
      </c>
      <c r="B1993" s="3" t="s">
        <v>4</v>
      </c>
      <c r="C1993" s="3" t="s">
        <v>1456</v>
      </c>
      <c r="D1993" s="3" t="s">
        <v>1457</v>
      </c>
      <c r="E1993" s="14">
        <v>433.35154639401594</v>
      </c>
      <c r="F1993" s="4">
        <f>Tabella3[[#This Row],[Comunicazioni
'[N']]]/704223</f>
        <v>6.1536125118608162E-4</v>
      </c>
      <c r="G1993" s="2"/>
      <c r="H1993" s="4">
        <f>Tabella3[[#This Row],[PESO Comunicazioni 
'[%']]]*Tabella3[[#This Row],[Copertura 
'[No = 0 ; SI = 1']]]</f>
        <v>0</v>
      </c>
    </row>
    <row r="1994" spans="1:8" x14ac:dyDescent="0.35">
      <c r="A1994" s="3" t="s">
        <v>1459</v>
      </c>
      <c r="B1994" s="3" t="s">
        <v>4</v>
      </c>
      <c r="C1994" s="3" t="s">
        <v>1456</v>
      </c>
      <c r="D1994" s="3" t="s">
        <v>1457</v>
      </c>
      <c r="E1994" s="14">
        <v>659.30332243638009</v>
      </c>
      <c r="F1994" s="4">
        <f>Tabella3[[#This Row],[Comunicazioni
'[N']]]/704223</f>
        <v>9.3621384481390143E-4</v>
      </c>
      <c r="G1994" s="2"/>
      <c r="H1994" s="4">
        <f>Tabella3[[#This Row],[PESO Comunicazioni 
'[%']]]*Tabella3[[#This Row],[Copertura 
'[No = 0 ; SI = 1']]]</f>
        <v>0</v>
      </c>
    </row>
    <row r="1995" spans="1:8" x14ac:dyDescent="0.35">
      <c r="A1995" s="3" t="s">
        <v>1460</v>
      </c>
      <c r="B1995" s="3" t="s">
        <v>4</v>
      </c>
      <c r="C1995" s="3" t="s">
        <v>1456</v>
      </c>
      <c r="D1995" s="3" t="s">
        <v>1457</v>
      </c>
      <c r="E1995" s="14">
        <v>2379.7095080124436</v>
      </c>
      <c r="F1995" s="4">
        <f>Tabella3[[#This Row],[Comunicazioni
'[N']]]/704223</f>
        <v>3.3791987879016215E-3</v>
      </c>
      <c r="G1995" s="2"/>
      <c r="H1995" s="4">
        <f>Tabella3[[#This Row],[PESO Comunicazioni 
'[%']]]*Tabella3[[#This Row],[Copertura 
'[No = 0 ; SI = 1']]]</f>
        <v>0</v>
      </c>
    </row>
    <row r="1996" spans="1:8" x14ac:dyDescent="0.35">
      <c r="A1996" s="3" t="s">
        <v>1461</v>
      </c>
      <c r="B1996" s="3" t="s">
        <v>4</v>
      </c>
      <c r="C1996" s="3" t="s">
        <v>1456</v>
      </c>
      <c r="D1996" s="3" t="s">
        <v>1457</v>
      </c>
      <c r="E1996" s="14">
        <v>941.89465815108929</v>
      </c>
      <c r="F1996" s="4">
        <f>Tabella3[[#This Row],[Comunicazioni
'[N']]]/704223</f>
        <v>1.337494881807452E-3</v>
      </c>
      <c r="G1996" s="2"/>
      <c r="H1996" s="4">
        <f>Tabella3[[#This Row],[PESO Comunicazioni 
'[%']]]*Tabella3[[#This Row],[Copertura 
'[No = 0 ; SI = 1']]]</f>
        <v>0</v>
      </c>
    </row>
    <row r="1997" spans="1:8" x14ac:dyDescent="0.35">
      <c r="A1997" s="3" t="s">
        <v>1462</v>
      </c>
      <c r="B1997" s="3" t="s">
        <v>4</v>
      </c>
      <c r="C1997" s="3" t="s">
        <v>1456</v>
      </c>
      <c r="D1997" s="3" t="s">
        <v>1457</v>
      </c>
      <c r="E1997" s="14">
        <v>2197.6295174969646</v>
      </c>
      <c r="F1997" s="4">
        <f>Tabella3[[#This Row],[Comunicazioni
'[N']]]/704223</f>
        <v>3.1206443377977781E-3</v>
      </c>
      <c r="G1997" s="2"/>
      <c r="H1997" s="4">
        <f>Tabella3[[#This Row],[PESO Comunicazioni 
'[%']]]*Tabella3[[#This Row],[Copertura 
'[No = 0 ; SI = 1']]]</f>
        <v>0</v>
      </c>
    </row>
    <row r="1998" spans="1:8" x14ac:dyDescent="0.35">
      <c r="A1998" s="3" t="s">
        <v>1463</v>
      </c>
      <c r="B1998" s="3" t="s">
        <v>4</v>
      </c>
      <c r="C1998" s="3" t="s">
        <v>1456</v>
      </c>
      <c r="D1998" s="3" t="s">
        <v>1457</v>
      </c>
      <c r="E1998" s="14">
        <v>359.59436110117042</v>
      </c>
      <c r="F1998" s="4">
        <f>Tabella3[[#This Row],[Comunicazioni
'[N']]]/704223</f>
        <v>5.1062569825349421E-4</v>
      </c>
      <c r="G1998" s="2"/>
      <c r="H1998" s="4">
        <f>Tabella3[[#This Row],[PESO Comunicazioni 
'[%']]]*Tabella3[[#This Row],[Copertura 
'[No = 0 ; SI = 1']]]</f>
        <v>0</v>
      </c>
    </row>
    <row r="1999" spans="1:8" x14ac:dyDescent="0.35">
      <c r="A1999" s="3" t="s">
        <v>1464</v>
      </c>
      <c r="B1999" s="3" t="s">
        <v>4</v>
      </c>
      <c r="C1999" s="3" t="s">
        <v>1456</v>
      </c>
      <c r="D1999" s="3" t="s">
        <v>1457</v>
      </c>
      <c r="E1999" s="14">
        <v>175.2655051056141</v>
      </c>
      <c r="F1999" s="4">
        <f>Tabella3[[#This Row],[Comunicazioni
'[N']]]/704223</f>
        <v>2.4887784850198601E-4</v>
      </c>
      <c r="G1999" s="2"/>
      <c r="H1999" s="4">
        <f>Tabella3[[#This Row],[PESO Comunicazioni 
'[%']]]*Tabella3[[#This Row],[Copertura 
'[No = 0 ; SI = 1']]]</f>
        <v>0</v>
      </c>
    </row>
    <row r="2000" spans="1:8" x14ac:dyDescent="0.35">
      <c r="A2000" s="3" t="s">
        <v>1465</v>
      </c>
      <c r="B2000" s="3" t="s">
        <v>4</v>
      </c>
      <c r="C2000" s="3" t="s">
        <v>1456</v>
      </c>
      <c r="D2000" s="3" t="s">
        <v>1457</v>
      </c>
      <c r="E2000" s="14">
        <v>276.02269039845964</v>
      </c>
      <c r="F2000" s="4">
        <f>Tabella3[[#This Row],[Comunicazioni
'[N']]]/704223</f>
        <v>3.9195352949060122E-4</v>
      </c>
      <c r="G2000" s="2"/>
      <c r="H2000" s="4">
        <f>Tabella3[[#This Row],[PESO Comunicazioni 
'[%']]]*Tabella3[[#This Row],[Copertura 
'[No = 0 ; SI = 1']]]</f>
        <v>0</v>
      </c>
    </row>
    <row r="2001" spans="1:8" x14ac:dyDescent="0.35">
      <c r="A2001" s="3" t="s">
        <v>1466</v>
      </c>
      <c r="B2001" s="3" t="s">
        <v>4</v>
      </c>
      <c r="C2001" s="3" t="s">
        <v>1456</v>
      </c>
      <c r="D2001" s="3" t="s">
        <v>1457</v>
      </c>
      <c r="E2001" s="14">
        <v>330.15393025803604</v>
      </c>
      <c r="F2001" s="4">
        <f>Tabella3[[#This Row],[Comunicazioni
'[N']]]/704223</f>
        <v>4.6882014682570155E-4</v>
      </c>
      <c r="G2001" s="2"/>
      <c r="H2001" s="4">
        <f>Tabella3[[#This Row],[PESO Comunicazioni 
'[%']]]*Tabella3[[#This Row],[Copertura 
'[No = 0 ; SI = 1']]]</f>
        <v>0</v>
      </c>
    </row>
    <row r="2002" spans="1:8" x14ac:dyDescent="0.35">
      <c r="A2002" s="3" t="s">
        <v>1467</v>
      </c>
      <c r="B2002" s="3" t="s">
        <v>4</v>
      </c>
      <c r="C2002" s="3" t="s">
        <v>1456</v>
      </c>
      <c r="D2002" s="3" t="s">
        <v>1457</v>
      </c>
      <c r="E2002" s="14">
        <v>176.26399241238346</v>
      </c>
      <c r="F2002" s="4">
        <f>Tabella3[[#This Row],[Comunicazioni
'[N']]]/704223</f>
        <v>2.502957052132399E-4</v>
      </c>
      <c r="G2002" s="2"/>
      <c r="H2002" s="4">
        <f>Tabella3[[#This Row],[PESO Comunicazioni 
'[%']]]*Tabella3[[#This Row],[Copertura 
'[No = 0 ; SI = 1']]]</f>
        <v>0</v>
      </c>
    </row>
    <row r="2003" spans="1:8" x14ac:dyDescent="0.35">
      <c r="A2003" s="3" t="s">
        <v>1468</v>
      </c>
      <c r="B2003" s="3" t="s">
        <v>4</v>
      </c>
      <c r="C2003" s="3" t="s">
        <v>1456</v>
      </c>
      <c r="D2003" s="3" t="s">
        <v>1457</v>
      </c>
      <c r="E2003" s="14">
        <v>843.76039290505162</v>
      </c>
      <c r="F2003" s="4">
        <f>Tabella3[[#This Row],[Comunicazioni
'[N']]]/704223</f>
        <v>1.1981437597253309E-3</v>
      </c>
      <c r="G2003" s="2"/>
      <c r="H2003" s="4">
        <f>Tabella3[[#This Row],[PESO Comunicazioni 
'[%']]]*Tabella3[[#This Row],[Copertura 
'[No = 0 ; SI = 1']]]</f>
        <v>0</v>
      </c>
    </row>
    <row r="2004" spans="1:8" x14ac:dyDescent="0.35">
      <c r="A2004" s="3" t="s">
        <v>1469</v>
      </c>
      <c r="B2004" s="3" t="s">
        <v>4</v>
      </c>
      <c r="C2004" s="3" t="s">
        <v>1456</v>
      </c>
      <c r="D2004" s="3" t="s">
        <v>1457</v>
      </c>
      <c r="E2004" s="14">
        <v>1353.1843663483937</v>
      </c>
      <c r="F2004" s="4">
        <f>Tabella3[[#This Row],[Comunicazioni
'[N']]]/704223</f>
        <v>1.9215282181189676E-3</v>
      </c>
      <c r="G2004" s="2"/>
      <c r="H2004" s="4">
        <f>Tabella3[[#This Row],[PESO Comunicazioni 
'[%']]]*Tabella3[[#This Row],[Copertura 
'[No = 0 ; SI = 1']]]</f>
        <v>0</v>
      </c>
    </row>
    <row r="2005" spans="1:8" x14ac:dyDescent="0.35">
      <c r="A2005" s="3" t="s">
        <v>1470</v>
      </c>
      <c r="B2005" s="3" t="s">
        <v>4</v>
      </c>
      <c r="C2005" s="3" t="s">
        <v>1456</v>
      </c>
      <c r="D2005" s="3" t="s">
        <v>1457</v>
      </c>
      <c r="E2005" s="14">
        <v>448.0951174477857</v>
      </c>
      <c r="F2005" s="4">
        <f>Tabella3[[#This Row],[Comunicazioni
'[N']]]/704223</f>
        <v>6.3629719200847701E-4</v>
      </c>
      <c r="G2005" s="2"/>
      <c r="H2005" s="4">
        <f>Tabella3[[#This Row],[PESO Comunicazioni 
'[%']]]*Tabella3[[#This Row],[Copertura 
'[No = 0 ; SI = 1']]]</f>
        <v>0</v>
      </c>
    </row>
    <row r="2006" spans="1:8" x14ac:dyDescent="0.35">
      <c r="A2006" s="3" t="s">
        <v>1471</v>
      </c>
      <c r="B2006" s="3" t="s">
        <v>4</v>
      </c>
      <c r="C2006" s="3" t="s">
        <v>1456</v>
      </c>
      <c r="D2006" s="3" t="s">
        <v>1457</v>
      </c>
      <c r="E2006" s="14">
        <v>331.4661466280553</v>
      </c>
      <c r="F2006" s="4">
        <f>Tabella3[[#This Row],[Comunicazioni
'[N']]]/704223</f>
        <v>4.7068350029472953E-4</v>
      </c>
      <c r="G2006" s="2"/>
      <c r="H2006" s="4">
        <f>Tabella3[[#This Row],[PESO Comunicazioni 
'[%']]]*Tabella3[[#This Row],[Copertura 
'[No = 0 ; SI = 1']]]</f>
        <v>0</v>
      </c>
    </row>
    <row r="2007" spans="1:8" x14ac:dyDescent="0.35">
      <c r="A2007" s="3" t="s">
        <v>1472</v>
      </c>
      <c r="B2007" s="3" t="s">
        <v>4</v>
      </c>
      <c r="C2007" s="3" t="s">
        <v>1456</v>
      </c>
      <c r="D2007" s="3" t="s">
        <v>1457</v>
      </c>
      <c r="E2007" s="14">
        <v>1521.3246823673539</v>
      </c>
      <c r="F2007" s="4">
        <f>Tabella3[[#This Row],[Comunicazioni
'[N']]]/704223</f>
        <v>2.1602882643244454E-3</v>
      </c>
      <c r="G2007" s="2"/>
      <c r="H2007" s="4">
        <f>Tabella3[[#This Row],[PESO Comunicazioni 
'[%']]]*Tabella3[[#This Row],[Copertura 
'[No = 0 ; SI = 1']]]</f>
        <v>0</v>
      </c>
    </row>
    <row r="2008" spans="1:8" x14ac:dyDescent="0.35">
      <c r="A2008" s="3" t="s">
        <v>1473</v>
      </c>
      <c r="B2008" s="3" t="s">
        <v>4</v>
      </c>
      <c r="C2008" s="3" t="s">
        <v>1456</v>
      </c>
      <c r="D2008" s="3" t="s">
        <v>1457</v>
      </c>
      <c r="E2008" s="14">
        <v>520.23543346674592</v>
      </c>
      <c r="F2008" s="4">
        <f>Tabella3[[#This Row],[Comunicazioni
'[N']]]/704223</f>
        <v>7.387367829036341E-4</v>
      </c>
      <c r="G2008" s="2"/>
      <c r="H2008" s="4">
        <f>Tabella3[[#This Row],[PESO Comunicazioni 
'[%']]]*Tabella3[[#This Row],[Copertura 
'[No = 0 ; SI = 1']]]</f>
        <v>0</v>
      </c>
    </row>
    <row r="2009" spans="1:8" x14ac:dyDescent="0.35">
      <c r="A2009" s="3" t="s">
        <v>1474</v>
      </c>
      <c r="B2009" s="3" t="s">
        <v>4</v>
      </c>
      <c r="C2009" s="3" t="s">
        <v>1456</v>
      </c>
      <c r="D2009" s="3" t="s">
        <v>1457</v>
      </c>
      <c r="E2009" s="14">
        <v>276.77231222515195</v>
      </c>
      <c r="F2009" s="4">
        <f>Tabella3[[#This Row],[Comunicazioni
'[N']]]/704223</f>
        <v>3.9301799603982251E-4</v>
      </c>
      <c r="G2009" s="2"/>
      <c r="H2009" s="4">
        <f>Tabella3[[#This Row],[PESO Comunicazioni 
'[%']]]*Tabella3[[#This Row],[Copertura 
'[No = 0 ; SI = 1']]]</f>
        <v>0</v>
      </c>
    </row>
    <row r="2010" spans="1:8" x14ac:dyDescent="0.35">
      <c r="A2010" s="3" t="s">
        <v>1475</v>
      </c>
      <c r="B2010" s="3" t="s">
        <v>4</v>
      </c>
      <c r="C2010" s="3" t="s">
        <v>1456</v>
      </c>
      <c r="D2010" s="3" t="s">
        <v>1457</v>
      </c>
      <c r="E2010" s="14">
        <v>355.90657747118962</v>
      </c>
      <c r="F2010" s="4">
        <f>Tabella3[[#This Row],[Comunicazioni
'[N']]]/704223</f>
        <v>5.0538902800844286E-4</v>
      </c>
      <c r="G2010" s="2"/>
      <c r="H2010" s="4">
        <f>Tabella3[[#This Row],[PESO Comunicazioni 
'[%']]]*Tabella3[[#This Row],[Copertura 
'[No = 0 ; SI = 1']]]</f>
        <v>0</v>
      </c>
    </row>
    <row r="2011" spans="1:8" x14ac:dyDescent="0.35">
      <c r="A2011" s="3" t="s">
        <v>1476</v>
      </c>
      <c r="B2011" s="3" t="s">
        <v>4</v>
      </c>
      <c r="C2011" s="3" t="s">
        <v>1456</v>
      </c>
      <c r="D2011" s="3" t="s">
        <v>1457</v>
      </c>
      <c r="E2011" s="14">
        <v>1153.9791867462604</v>
      </c>
      <c r="F2011" s="4">
        <f>Tabella3[[#This Row],[Comunicazioni
'[N']]]/704223</f>
        <v>1.6386559182904568E-3</v>
      </c>
      <c r="G2011" s="2"/>
      <c r="H2011" s="4">
        <f>Tabella3[[#This Row],[PESO Comunicazioni 
'[%']]]*Tabella3[[#This Row],[Copertura 
'[No = 0 ; SI = 1']]]</f>
        <v>0</v>
      </c>
    </row>
    <row r="2012" spans="1:8" x14ac:dyDescent="0.35">
      <c r="A2012" s="3" t="s">
        <v>1477</v>
      </c>
      <c r="B2012" s="3" t="s">
        <v>4</v>
      </c>
      <c r="C2012" s="3" t="s">
        <v>1456</v>
      </c>
      <c r="D2012" s="3" t="s">
        <v>1457</v>
      </c>
      <c r="E2012" s="14">
        <v>724.56428946230233</v>
      </c>
      <c r="F2012" s="4">
        <f>Tabella3[[#This Row],[Comunicazioni
'[N']]]/704223</f>
        <v>1.0288847275114592E-3</v>
      </c>
      <c r="G2012" s="2"/>
      <c r="H2012" s="4">
        <f>Tabella3[[#This Row],[PESO Comunicazioni 
'[%']]]*Tabella3[[#This Row],[Copertura 
'[No = 0 ; SI = 1']]]</f>
        <v>0</v>
      </c>
    </row>
    <row r="2013" spans="1:8" x14ac:dyDescent="0.35">
      <c r="A2013" s="3" t="s">
        <v>1478</v>
      </c>
      <c r="B2013" s="3" t="s">
        <v>4</v>
      </c>
      <c r="C2013" s="3" t="s">
        <v>1456</v>
      </c>
      <c r="D2013" s="3" t="s">
        <v>1457</v>
      </c>
      <c r="E2013" s="14">
        <v>387.59889918086236</v>
      </c>
      <c r="F2013" s="4">
        <f>Tabella3[[#This Row],[Comunicazioni
'[N']]]/704223</f>
        <v>5.5039227514702357E-4</v>
      </c>
      <c r="G2013" s="2"/>
      <c r="H2013" s="4">
        <f>Tabella3[[#This Row],[PESO Comunicazioni 
'[%']]]*Tabella3[[#This Row],[Copertura 
'[No = 0 ; SI = 1']]]</f>
        <v>0</v>
      </c>
    </row>
    <row r="2014" spans="1:8" x14ac:dyDescent="0.35">
      <c r="A2014" s="3" t="s">
        <v>1479</v>
      </c>
      <c r="B2014" s="3" t="s">
        <v>4</v>
      </c>
      <c r="C2014" s="3" t="s">
        <v>1456</v>
      </c>
      <c r="D2014" s="3" t="s">
        <v>1457</v>
      </c>
      <c r="E2014" s="14">
        <v>453.66527545726586</v>
      </c>
      <c r="F2014" s="4">
        <f>Tabella3[[#This Row],[Comunicazioni
'[N']]]/704223</f>
        <v>6.4420684280017246E-4</v>
      </c>
      <c r="G2014" s="2"/>
      <c r="H2014" s="4">
        <f>Tabella3[[#This Row],[PESO Comunicazioni 
'[%']]]*Tabella3[[#This Row],[Copertura 
'[No = 0 ; SI = 1']]]</f>
        <v>0</v>
      </c>
    </row>
    <row r="2015" spans="1:8" x14ac:dyDescent="0.35">
      <c r="A2015" s="3" t="s">
        <v>1480</v>
      </c>
      <c r="B2015" s="3" t="s">
        <v>4</v>
      </c>
      <c r="C2015" s="3" t="s">
        <v>1456</v>
      </c>
      <c r="D2015" s="3" t="s">
        <v>1457</v>
      </c>
      <c r="E2015" s="14">
        <v>901.45574000118563</v>
      </c>
      <c r="F2015" s="4">
        <f>Tabella3[[#This Row],[Comunicazioni
'[N']]]/704223</f>
        <v>1.2800714262402473E-3</v>
      </c>
      <c r="G2015" s="2"/>
      <c r="H2015" s="4">
        <f>Tabella3[[#This Row],[PESO Comunicazioni 
'[%']]]*Tabella3[[#This Row],[Copertura 
'[No = 0 ; SI = 1']]]</f>
        <v>0</v>
      </c>
    </row>
    <row r="2016" spans="1:8" x14ac:dyDescent="0.35">
      <c r="A2016" s="3" t="s">
        <v>1481</v>
      </c>
      <c r="B2016" s="3" t="s">
        <v>4</v>
      </c>
      <c r="C2016" s="3" t="s">
        <v>1456</v>
      </c>
      <c r="D2016" s="3" t="s">
        <v>1457</v>
      </c>
      <c r="E2016" s="14">
        <v>274.96236489497869</v>
      </c>
      <c r="F2016" s="4">
        <f>Tabella3[[#This Row],[Comunicazioni
'[N']]]/704223</f>
        <v>3.9044786224672962E-4</v>
      </c>
      <c r="G2016" s="2"/>
      <c r="H2016" s="4">
        <f>Tabella3[[#This Row],[PESO Comunicazioni 
'[%']]]*Tabella3[[#This Row],[Copertura 
'[No = 0 ; SI = 1']]]</f>
        <v>0</v>
      </c>
    </row>
    <row r="2017" spans="1:8" x14ac:dyDescent="0.35">
      <c r="A2017" s="3" t="s">
        <v>1499</v>
      </c>
      <c r="B2017" s="3" t="s">
        <v>4</v>
      </c>
      <c r="C2017" s="3" t="s">
        <v>1456</v>
      </c>
      <c r="D2017" s="3" t="s">
        <v>1500</v>
      </c>
      <c r="E2017" s="14">
        <v>1169.912810469857</v>
      </c>
      <c r="F2017" s="4">
        <f>Tabella3[[#This Row],[Comunicazioni
'[N']]]/704223</f>
        <v>1.6612817395482071E-3</v>
      </c>
      <c r="G2017" s="2"/>
      <c r="H2017" s="4">
        <f>Tabella3[[#This Row],[PESO Comunicazioni 
'[%']]]*Tabella3[[#This Row],[Copertura 
'[No = 0 ; SI = 1']]]</f>
        <v>0</v>
      </c>
    </row>
    <row r="2018" spans="1:8" x14ac:dyDescent="0.35">
      <c r="A2018" s="3" t="s">
        <v>1501</v>
      </c>
      <c r="B2018" s="3" t="s">
        <v>4</v>
      </c>
      <c r="C2018" s="3" t="s">
        <v>1456</v>
      </c>
      <c r="D2018" s="3" t="s">
        <v>1500</v>
      </c>
      <c r="E2018" s="14">
        <v>251.39523227195986</v>
      </c>
      <c r="F2018" s="4">
        <f>Tabella3[[#This Row],[Comunicazioni
'[N']]]/704223</f>
        <v>3.5698242214747295E-4</v>
      </c>
      <c r="G2018" s="2"/>
      <c r="H2018" s="4">
        <f>Tabella3[[#This Row],[PESO Comunicazioni 
'[%']]]*Tabella3[[#This Row],[Copertura 
'[No = 0 ; SI = 1']]]</f>
        <v>0</v>
      </c>
    </row>
    <row r="2019" spans="1:8" x14ac:dyDescent="0.35">
      <c r="A2019" s="3" t="s">
        <v>1502</v>
      </c>
      <c r="B2019" s="3" t="s">
        <v>4</v>
      </c>
      <c r="C2019" s="3" t="s">
        <v>1456</v>
      </c>
      <c r="D2019" s="3" t="s">
        <v>1500</v>
      </c>
      <c r="E2019" s="14">
        <v>68.69383440290332</v>
      </c>
      <c r="F2019" s="4">
        <f>Tabella3[[#This Row],[Comunicazioni
'[N']]]/704223</f>
        <v>9.7545570654328698E-5</v>
      </c>
      <c r="G2019" s="2"/>
      <c r="H2019" s="4">
        <f>Tabella3[[#This Row],[PESO Comunicazioni 
'[%']]]*Tabella3[[#This Row],[Copertura 
'[No = 0 ; SI = 1']]]</f>
        <v>0</v>
      </c>
    </row>
    <row r="2020" spans="1:8" x14ac:dyDescent="0.35">
      <c r="A2020" s="3" t="s">
        <v>1503</v>
      </c>
      <c r="B2020" s="3" t="s">
        <v>4</v>
      </c>
      <c r="C2020" s="3" t="s">
        <v>1456</v>
      </c>
      <c r="D2020" s="3" t="s">
        <v>1500</v>
      </c>
      <c r="E2020" s="14">
        <v>114.88388707273003</v>
      </c>
      <c r="F2020" s="4">
        <f>Tabella3[[#This Row],[Comunicazioni
'[N']]]/704223</f>
        <v>1.6313566451639614E-4</v>
      </c>
      <c r="G2020" s="2"/>
      <c r="H2020" s="4">
        <f>Tabella3[[#This Row],[PESO Comunicazioni 
'[%']]]*Tabella3[[#This Row],[Copertura 
'[No = 0 ; SI = 1']]]</f>
        <v>0</v>
      </c>
    </row>
    <row r="2021" spans="1:8" x14ac:dyDescent="0.35">
      <c r="A2021" s="3" t="s">
        <v>1504</v>
      </c>
      <c r="B2021" s="3" t="s">
        <v>4</v>
      </c>
      <c r="C2021" s="3" t="s">
        <v>1456</v>
      </c>
      <c r="D2021" s="3" t="s">
        <v>1500</v>
      </c>
      <c r="E2021" s="14">
        <v>88.882374379499382</v>
      </c>
      <c r="F2021" s="4">
        <f>Tabella3[[#This Row],[Comunicazioni
'[N']]]/704223</f>
        <v>1.2621339317162231E-4</v>
      </c>
      <c r="G2021" s="2"/>
      <c r="H2021" s="4">
        <f>Tabella3[[#This Row],[PESO Comunicazioni 
'[%']]]*Tabella3[[#This Row],[Copertura 
'[No = 0 ; SI = 1']]]</f>
        <v>0</v>
      </c>
    </row>
    <row r="2022" spans="1:8" x14ac:dyDescent="0.35">
      <c r="A2022" s="3" t="s">
        <v>1505</v>
      </c>
      <c r="B2022" s="3" t="s">
        <v>4</v>
      </c>
      <c r="C2022" s="3" t="s">
        <v>1456</v>
      </c>
      <c r="D2022" s="3" t="s">
        <v>1500</v>
      </c>
      <c r="E2022" s="14">
        <v>1370.6172337253747</v>
      </c>
      <c r="F2022" s="4">
        <f>Tabella3[[#This Row],[Comunicazioni
'[N']]]/704223</f>
        <v>1.9462829724751602E-3</v>
      </c>
      <c r="G2022" s="2"/>
      <c r="H2022" s="4">
        <f>Tabella3[[#This Row],[PESO Comunicazioni 
'[%']]]*Tabella3[[#This Row],[Copertura 
'[No = 0 ; SI = 1']]]</f>
        <v>0</v>
      </c>
    </row>
    <row r="2023" spans="1:8" x14ac:dyDescent="0.35">
      <c r="A2023" s="3" t="s">
        <v>1506</v>
      </c>
      <c r="B2023" s="3" t="s">
        <v>4</v>
      </c>
      <c r="C2023" s="3" t="s">
        <v>1456</v>
      </c>
      <c r="D2023" s="3" t="s">
        <v>1500</v>
      </c>
      <c r="E2023" s="14">
        <v>115.94723796267226</v>
      </c>
      <c r="F2023" s="4">
        <f>Tabella3[[#This Row],[Comunicazioni
'[N']]]/704223</f>
        <v>1.6464562782339155E-4</v>
      </c>
      <c r="G2023" s="2"/>
      <c r="H2023" s="4">
        <f>Tabella3[[#This Row],[PESO Comunicazioni 
'[%']]]*Tabella3[[#This Row],[Copertura 
'[No = 0 ; SI = 1']]]</f>
        <v>0</v>
      </c>
    </row>
    <row r="2024" spans="1:8" x14ac:dyDescent="0.35">
      <c r="A2024" s="3" t="s">
        <v>1507</v>
      </c>
      <c r="B2024" s="3" t="s">
        <v>4</v>
      </c>
      <c r="C2024" s="3" t="s">
        <v>1456</v>
      </c>
      <c r="D2024" s="3" t="s">
        <v>1500</v>
      </c>
      <c r="E2024" s="14">
        <v>332.52647213153625</v>
      </c>
      <c r="F2024" s="4">
        <f>Tabella3[[#This Row],[Comunicazioni
'[N']]]/704223</f>
        <v>4.7218916753860108E-4</v>
      </c>
      <c r="G2024" s="2"/>
      <c r="H2024" s="4">
        <f>Tabella3[[#This Row],[PESO Comunicazioni 
'[%']]]*Tabella3[[#This Row],[Copertura 
'[No = 0 ; SI = 1']]]</f>
        <v>0</v>
      </c>
    </row>
    <row r="2025" spans="1:8" x14ac:dyDescent="0.35">
      <c r="A2025" s="3" t="s">
        <v>1508</v>
      </c>
      <c r="B2025" s="3" t="s">
        <v>4</v>
      </c>
      <c r="C2025" s="3" t="s">
        <v>1456</v>
      </c>
      <c r="D2025" s="3" t="s">
        <v>1500</v>
      </c>
      <c r="E2025" s="14">
        <v>128.635021592653</v>
      </c>
      <c r="F2025" s="4">
        <f>Tabella3[[#This Row],[Comunicazioni
'[N']]]/704223</f>
        <v>1.8266234075378537E-4</v>
      </c>
      <c r="G2025" s="2"/>
      <c r="H2025" s="4">
        <f>Tabella3[[#This Row],[PESO Comunicazioni 
'[%']]]*Tabella3[[#This Row],[Copertura 
'[No = 0 ; SI = 1']]]</f>
        <v>0</v>
      </c>
    </row>
    <row r="2026" spans="1:8" x14ac:dyDescent="0.35">
      <c r="A2026" s="3" t="s">
        <v>1509</v>
      </c>
      <c r="B2026" s="3" t="s">
        <v>4</v>
      </c>
      <c r="C2026" s="3" t="s">
        <v>1456</v>
      </c>
      <c r="D2026" s="3" t="s">
        <v>1500</v>
      </c>
      <c r="E2026" s="14">
        <v>1772.7108384799299</v>
      </c>
      <c r="F2026" s="4">
        <f>Tabella3[[#This Row],[Comunicazioni
'[N']]]/704223</f>
        <v>2.5172577982825466E-3</v>
      </c>
      <c r="G2026" s="2"/>
      <c r="H2026" s="4">
        <f>Tabella3[[#This Row],[PESO Comunicazioni 
'[%']]]*Tabella3[[#This Row],[Copertura 
'[No = 0 ; SI = 1']]]</f>
        <v>0</v>
      </c>
    </row>
    <row r="2027" spans="1:8" x14ac:dyDescent="0.35">
      <c r="A2027" s="3" t="s">
        <v>1510</v>
      </c>
      <c r="B2027" s="3" t="s">
        <v>4</v>
      </c>
      <c r="C2027" s="3" t="s">
        <v>1456</v>
      </c>
      <c r="D2027" s="3" t="s">
        <v>1500</v>
      </c>
      <c r="E2027" s="14">
        <v>892.63974189808971</v>
      </c>
      <c r="F2027" s="4">
        <f>Tabella3[[#This Row],[Comunicazioni
'[N']]]/704223</f>
        <v>1.2675526671211957E-3</v>
      </c>
      <c r="G2027" s="2"/>
      <c r="H2027" s="4">
        <f>Tabella3[[#This Row],[PESO Comunicazioni 
'[%']]]*Tabella3[[#This Row],[Copertura 
'[No = 0 ; SI = 1']]]</f>
        <v>0</v>
      </c>
    </row>
    <row r="2028" spans="1:8" x14ac:dyDescent="0.35">
      <c r="A2028" s="3" t="s">
        <v>1511</v>
      </c>
      <c r="B2028" s="3" t="s">
        <v>4</v>
      </c>
      <c r="C2028" s="3" t="s">
        <v>1456</v>
      </c>
      <c r="D2028" s="3" t="s">
        <v>1500</v>
      </c>
      <c r="E2028" s="14">
        <v>455.23089538705409</v>
      </c>
      <c r="F2028" s="4">
        <f>Tabella3[[#This Row],[Comunicazioni
'[N']]]/704223</f>
        <v>6.4643003052591874E-4</v>
      </c>
      <c r="G2028" s="2"/>
      <c r="H2028" s="4">
        <f>Tabella3[[#This Row],[PESO Comunicazioni 
'[%']]]*Tabella3[[#This Row],[Copertura 
'[No = 0 ; SI = 1']]]</f>
        <v>0</v>
      </c>
    </row>
    <row r="2029" spans="1:8" x14ac:dyDescent="0.35">
      <c r="A2029" s="3" t="s">
        <v>1512</v>
      </c>
      <c r="B2029" s="3" t="s">
        <v>4</v>
      </c>
      <c r="C2029" s="3" t="s">
        <v>1456</v>
      </c>
      <c r="D2029" s="3" t="s">
        <v>1500</v>
      </c>
      <c r="E2029" s="14">
        <v>202.58074686209463</v>
      </c>
      <c r="F2029" s="4">
        <f>Tabella3[[#This Row],[Comunicazioni
'[N']]]/704223</f>
        <v>2.8766562134734965E-4</v>
      </c>
      <c r="G2029" s="2"/>
      <c r="H2029" s="4">
        <f>Tabella3[[#This Row],[PESO Comunicazioni 
'[%']]]*Tabella3[[#This Row],[Copertura 
'[No = 0 ; SI = 1']]]</f>
        <v>0</v>
      </c>
    </row>
    <row r="2030" spans="1:8" x14ac:dyDescent="0.35">
      <c r="A2030" s="3" t="s">
        <v>1513</v>
      </c>
      <c r="B2030" s="3" t="s">
        <v>4</v>
      </c>
      <c r="C2030" s="3" t="s">
        <v>1456</v>
      </c>
      <c r="D2030" s="3" t="s">
        <v>1500</v>
      </c>
      <c r="E2030" s="14">
        <v>104.07091435609544</v>
      </c>
      <c r="F2030" s="4">
        <f>Tabella3[[#This Row],[Comunicazioni
'[N']]]/704223</f>
        <v>1.4778119197483673E-4</v>
      </c>
      <c r="G2030" s="2"/>
      <c r="H2030" s="4">
        <f>Tabella3[[#This Row],[PESO Comunicazioni 
'[%']]]*Tabella3[[#This Row],[Copertura 
'[No = 0 ; SI = 1']]]</f>
        <v>0</v>
      </c>
    </row>
    <row r="2031" spans="1:8" x14ac:dyDescent="0.35">
      <c r="A2031" s="3" t="s">
        <v>1514</v>
      </c>
      <c r="B2031" s="3" t="s">
        <v>4</v>
      </c>
      <c r="C2031" s="3" t="s">
        <v>1456</v>
      </c>
      <c r="D2031" s="3" t="s">
        <v>1500</v>
      </c>
      <c r="E2031" s="14">
        <v>217.5204213586137</v>
      </c>
      <c r="F2031" s="4">
        <f>Tabella3[[#This Row],[Comunicazioni
'[N']]]/704223</f>
        <v>3.0888002998853161E-4</v>
      </c>
      <c r="G2031" s="2"/>
      <c r="H2031" s="4">
        <f>Tabella3[[#This Row],[PESO Comunicazioni 
'[%']]]*Tabella3[[#This Row],[Copertura 
'[No = 0 ; SI = 1']]]</f>
        <v>0</v>
      </c>
    </row>
    <row r="2032" spans="1:8" x14ac:dyDescent="0.35">
      <c r="A2032" s="3" t="s">
        <v>1515</v>
      </c>
      <c r="B2032" s="3" t="s">
        <v>4</v>
      </c>
      <c r="C2032" s="3" t="s">
        <v>1456</v>
      </c>
      <c r="D2032" s="3" t="s">
        <v>1500</v>
      </c>
      <c r="E2032" s="14">
        <v>65.441943536365017</v>
      </c>
      <c r="F2032" s="4">
        <f>Tabella3[[#This Row],[Comunicazioni
'[N']]]/704223</f>
        <v>9.2927870200724792E-5</v>
      </c>
      <c r="G2032" s="2"/>
      <c r="H2032" s="4">
        <f>Tabella3[[#This Row],[PESO Comunicazioni 
'[%']]]*Tabella3[[#This Row],[Copertura 
'[No = 0 ; SI = 1']]]</f>
        <v>0</v>
      </c>
    </row>
    <row r="2033" spans="1:8" x14ac:dyDescent="0.35">
      <c r="A2033" s="3" t="s">
        <v>1516</v>
      </c>
      <c r="B2033" s="3" t="s">
        <v>4</v>
      </c>
      <c r="C2033" s="3" t="s">
        <v>1456</v>
      </c>
      <c r="D2033" s="3" t="s">
        <v>1500</v>
      </c>
      <c r="E2033" s="14">
        <v>446.41640997718883</v>
      </c>
      <c r="F2033" s="4">
        <f>Tabella3[[#This Row],[Comunicazioni
'[N']]]/704223</f>
        <v>6.3391341943842903E-4</v>
      </c>
      <c r="G2033" s="2"/>
      <c r="H2033" s="4">
        <f>Tabella3[[#This Row],[PESO Comunicazioni 
'[%']]]*Tabella3[[#This Row],[Copertura 
'[No = 0 ; SI = 1']]]</f>
        <v>0</v>
      </c>
    </row>
    <row r="2034" spans="1:8" x14ac:dyDescent="0.35">
      <c r="A2034" s="3" t="s">
        <v>1517</v>
      </c>
      <c r="B2034" s="3" t="s">
        <v>4</v>
      </c>
      <c r="C2034" s="3" t="s">
        <v>1456</v>
      </c>
      <c r="D2034" s="3" t="s">
        <v>1500</v>
      </c>
      <c r="E2034" s="14">
        <v>154.9517760423642</v>
      </c>
      <c r="F2034" s="4">
        <f>Tabella3[[#This Row],[Comunicazioni
'[N']]]/704223</f>
        <v>2.2003225688789518E-4</v>
      </c>
      <c r="G2034" s="2"/>
      <c r="H2034" s="4">
        <f>Tabella3[[#This Row],[PESO Comunicazioni 
'[%']]]*Tabella3[[#This Row],[Copertura 
'[No = 0 ; SI = 1']]]</f>
        <v>0</v>
      </c>
    </row>
    <row r="2035" spans="1:8" x14ac:dyDescent="0.35">
      <c r="A2035" s="3" t="s">
        <v>1518</v>
      </c>
      <c r="B2035" s="3" t="s">
        <v>4</v>
      </c>
      <c r="C2035" s="3" t="s">
        <v>1456</v>
      </c>
      <c r="D2035" s="3" t="s">
        <v>1500</v>
      </c>
      <c r="E2035" s="14">
        <v>942.32450014160918</v>
      </c>
      <c r="F2035" s="4">
        <f>Tabella3[[#This Row],[Comunicazioni
'[N']]]/704223</f>
        <v>1.3381052594726517E-3</v>
      </c>
      <c r="G2035" s="2"/>
      <c r="H2035" s="4">
        <f>Tabella3[[#This Row],[PESO Comunicazioni 
'[%']]]*Tabella3[[#This Row],[Copertura 
'[No = 0 ; SI = 1']]]</f>
        <v>0</v>
      </c>
    </row>
    <row r="2036" spans="1:8" x14ac:dyDescent="0.35">
      <c r="A2036" s="3" t="s">
        <v>1519</v>
      </c>
      <c r="B2036" s="3" t="s">
        <v>4</v>
      </c>
      <c r="C2036" s="3" t="s">
        <v>1456</v>
      </c>
      <c r="D2036" s="3" t="s">
        <v>1500</v>
      </c>
      <c r="E2036" s="14">
        <v>1269.298966582433</v>
      </c>
      <c r="F2036" s="4">
        <f>Tabella3[[#This Row],[Comunicazioni
'[N']]]/704223</f>
        <v>1.8024105525983004E-3</v>
      </c>
      <c r="G2036" s="2"/>
      <c r="H2036" s="4">
        <f>Tabella3[[#This Row],[PESO Comunicazioni 
'[%']]]*Tabella3[[#This Row],[Copertura 
'[No = 0 ; SI = 1']]]</f>
        <v>0</v>
      </c>
    </row>
    <row r="2037" spans="1:8" x14ac:dyDescent="0.35">
      <c r="A2037" s="3" t="s">
        <v>1520</v>
      </c>
      <c r="B2037" s="3" t="s">
        <v>4</v>
      </c>
      <c r="C2037" s="3" t="s">
        <v>1456</v>
      </c>
      <c r="D2037" s="3" t="s">
        <v>1500</v>
      </c>
      <c r="E2037" s="14">
        <v>202.33036868878696</v>
      </c>
      <c r="F2037" s="4">
        <f>Tabella3[[#This Row],[Comunicazioni
'[N']]]/704223</f>
        <v>2.8731008315375524E-4</v>
      </c>
      <c r="G2037" s="2"/>
      <c r="H2037" s="4">
        <f>Tabella3[[#This Row],[PESO Comunicazioni 
'[%']]]*Tabella3[[#This Row],[Copertura 
'[No = 0 ; SI = 1']]]</f>
        <v>0</v>
      </c>
    </row>
    <row r="2038" spans="1:8" x14ac:dyDescent="0.35">
      <c r="A2038" s="3" t="s">
        <v>1521</v>
      </c>
      <c r="B2038" s="3" t="s">
        <v>4</v>
      </c>
      <c r="C2038" s="3" t="s">
        <v>1456</v>
      </c>
      <c r="D2038" s="3" t="s">
        <v>1500</v>
      </c>
      <c r="E2038" s="14">
        <v>241.83566311509421</v>
      </c>
      <c r="F2038" s="4">
        <f>Tabella3[[#This Row],[Comunicazioni
'[N']]]/704223</f>
        <v>3.4340778860544771E-4</v>
      </c>
      <c r="G2038" s="2"/>
      <c r="H2038" s="4">
        <f>Tabella3[[#This Row],[PESO Comunicazioni 
'[%']]]*Tabella3[[#This Row],[Copertura 
'[No = 0 ; SI = 1']]]</f>
        <v>0</v>
      </c>
    </row>
    <row r="2039" spans="1:8" x14ac:dyDescent="0.35">
      <c r="A2039" s="3" t="s">
        <v>1522</v>
      </c>
      <c r="B2039" s="3" t="s">
        <v>4</v>
      </c>
      <c r="C2039" s="3" t="s">
        <v>1456</v>
      </c>
      <c r="D2039" s="3" t="s">
        <v>1500</v>
      </c>
      <c r="E2039" s="14">
        <v>918.57941639460876</v>
      </c>
      <c r="F2039" s="4">
        <f>Tabella3[[#This Row],[Comunicazioni
'[N']]]/704223</f>
        <v>1.3043871279333518E-3</v>
      </c>
      <c r="G2039" s="2"/>
      <c r="H2039" s="4">
        <f>Tabella3[[#This Row],[PESO Comunicazioni 
'[%']]]*Tabella3[[#This Row],[Copertura 
'[No = 0 ; SI = 1']]]</f>
        <v>0</v>
      </c>
    </row>
    <row r="2040" spans="1:8" x14ac:dyDescent="0.35">
      <c r="A2040" s="3" t="s">
        <v>1523</v>
      </c>
      <c r="B2040" s="3" t="s">
        <v>4</v>
      </c>
      <c r="C2040" s="3" t="s">
        <v>1456</v>
      </c>
      <c r="D2040" s="3" t="s">
        <v>1500</v>
      </c>
      <c r="E2040" s="14">
        <v>132.38615611257597</v>
      </c>
      <c r="F2040" s="4">
        <f>Tabella3[[#This Row],[Comunicazioni
'[N']]]/704223</f>
        <v>1.8798896956301623E-4</v>
      </c>
      <c r="G2040" s="2"/>
      <c r="H2040" s="4">
        <f>Tabella3[[#This Row],[PESO Comunicazioni 
'[%']]]*Tabella3[[#This Row],[Copertura 
'[No = 0 ; SI = 1']]]</f>
        <v>0</v>
      </c>
    </row>
    <row r="2041" spans="1:8" x14ac:dyDescent="0.35">
      <c r="A2041" s="3" t="s">
        <v>1524</v>
      </c>
      <c r="B2041" s="3" t="s">
        <v>4</v>
      </c>
      <c r="C2041" s="3" t="s">
        <v>1456</v>
      </c>
      <c r="D2041" s="3" t="s">
        <v>1500</v>
      </c>
      <c r="E2041" s="14">
        <v>155.76172337253749</v>
      </c>
      <c r="F2041" s="4">
        <f>Tabella3[[#This Row],[Comunicazioni
'[N']]]/704223</f>
        <v>2.2118238593817226E-4</v>
      </c>
      <c r="G2041" s="2"/>
      <c r="H2041" s="4">
        <f>Tabella3[[#This Row],[PESO Comunicazioni 
'[%']]]*Tabella3[[#This Row],[Copertura 
'[No = 0 ; SI = 1']]]</f>
        <v>0</v>
      </c>
    </row>
    <row r="2042" spans="1:8" x14ac:dyDescent="0.35">
      <c r="A2042" s="3" t="s">
        <v>1525</v>
      </c>
      <c r="B2042" s="3" t="s">
        <v>4</v>
      </c>
      <c r="C2042" s="3" t="s">
        <v>1456</v>
      </c>
      <c r="D2042" s="3" t="s">
        <v>1500</v>
      </c>
      <c r="E2042" s="14">
        <v>200.64258505880622</v>
      </c>
      <c r="F2042" s="4">
        <f>Tabella3[[#This Row],[Comunicazioni
'[N']]]/704223</f>
        <v>2.8491342239433563E-4</v>
      </c>
      <c r="G2042" s="2"/>
      <c r="H2042" s="4">
        <f>Tabella3[[#This Row],[PESO Comunicazioni 
'[%']]]*Tabella3[[#This Row],[Copertura 
'[No = 0 ; SI = 1']]]</f>
        <v>0</v>
      </c>
    </row>
    <row r="2043" spans="1:8" x14ac:dyDescent="0.35">
      <c r="A2043" s="3" t="s">
        <v>1526</v>
      </c>
      <c r="B2043" s="3" t="s">
        <v>4</v>
      </c>
      <c r="C2043" s="3" t="s">
        <v>1456</v>
      </c>
      <c r="D2043" s="3" t="s">
        <v>1500</v>
      </c>
      <c r="E2043" s="14">
        <v>153.82658695571035</v>
      </c>
      <c r="F2043" s="4">
        <f>Tabella3[[#This Row],[Comunicazioni
'[N']]]/704223</f>
        <v>2.1843448304828208E-4</v>
      </c>
      <c r="G2043" s="2"/>
      <c r="H2043" s="4">
        <f>Tabella3[[#This Row],[PESO Comunicazioni 
'[%']]]*Tabella3[[#This Row],[Copertura 
'[No = 0 ; SI = 1']]]</f>
        <v>0</v>
      </c>
    </row>
    <row r="2044" spans="1:8" x14ac:dyDescent="0.35">
      <c r="A2044" s="3" t="s">
        <v>1527</v>
      </c>
      <c r="B2044" s="3" t="s">
        <v>4</v>
      </c>
      <c r="C2044" s="3" t="s">
        <v>1456</v>
      </c>
      <c r="D2044" s="3" t="s">
        <v>1500</v>
      </c>
      <c r="E2044" s="14">
        <v>445.85381543386194</v>
      </c>
      <c r="F2044" s="4">
        <f>Tabella3[[#This Row],[Comunicazioni
'[N']]]/704223</f>
        <v>6.3311453251862256E-4</v>
      </c>
      <c r="G2044" s="2"/>
      <c r="H2044" s="4">
        <f>Tabella3[[#This Row],[PESO Comunicazioni 
'[%']]]*Tabella3[[#This Row],[Copertura 
'[No = 0 ; SI = 1']]]</f>
        <v>0</v>
      </c>
    </row>
    <row r="2045" spans="1:8" x14ac:dyDescent="0.35">
      <c r="A2045" s="3" t="s">
        <v>1528</v>
      </c>
      <c r="B2045" s="3" t="s">
        <v>4</v>
      </c>
      <c r="C2045" s="3" t="s">
        <v>1456</v>
      </c>
      <c r="D2045" s="3" t="s">
        <v>1500</v>
      </c>
      <c r="E2045" s="14">
        <v>221.64409775203688</v>
      </c>
      <c r="F2045" s="4">
        <f>Tabella3[[#This Row],[Comunicazioni
'[N']]]/704223</f>
        <v>3.1473567002503026E-4</v>
      </c>
      <c r="G2045" s="2"/>
      <c r="H2045" s="4">
        <f>Tabella3[[#This Row],[PESO Comunicazioni 
'[%']]]*Tabella3[[#This Row],[Copertura 
'[No = 0 ; SI = 1']]]</f>
        <v>0</v>
      </c>
    </row>
    <row r="2046" spans="1:8" x14ac:dyDescent="0.35">
      <c r="A2046" s="3" t="s">
        <v>1529</v>
      </c>
      <c r="B2046" s="3" t="s">
        <v>4</v>
      </c>
      <c r="C2046" s="3" t="s">
        <v>1456</v>
      </c>
      <c r="D2046" s="3" t="s">
        <v>1500</v>
      </c>
      <c r="E2046" s="14">
        <v>1787.4649983863142</v>
      </c>
      <c r="F2046" s="4">
        <f>Tabella3[[#This Row],[Comunicazioni
'[N']]]/704223</f>
        <v>2.5382087753258757E-3</v>
      </c>
      <c r="G2046" s="2"/>
      <c r="H2046" s="4">
        <f>Tabella3[[#This Row],[PESO Comunicazioni 
'[%']]]*Tabella3[[#This Row],[Copertura 
'[No = 0 ; SI = 1']]]</f>
        <v>0</v>
      </c>
    </row>
    <row r="2047" spans="1:8" x14ac:dyDescent="0.35">
      <c r="A2047" s="3" t="s">
        <v>1530</v>
      </c>
      <c r="B2047" s="3" t="s">
        <v>4</v>
      </c>
      <c r="C2047" s="3" t="s">
        <v>1456</v>
      </c>
      <c r="D2047" s="3" t="s">
        <v>1500</v>
      </c>
      <c r="E2047" s="14">
        <v>156.9517760423642</v>
      </c>
      <c r="F2047" s="4">
        <f>Tabella3[[#This Row],[Comunicazioni
'[N']]]/704223</f>
        <v>2.2287226637352685E-4</v>
      </c>
      <c r="G2047" s="2"/>
      <c r="H2047" s="4">
        <f>Tabella3[[#This Row],[PESO Comunicazioni 
'[%']]]*Tabella3[[#This Row],[Copertura 
'[No = 0 ; SI = 1']]]</f>
        <v>0</v>
      </c>
    </row>
    <row r="2048" spans="1:8" x14ac:dyDescent="0.35">
      <c r="A2048" s="3" t="s">
        <v>1531</v>
      </c>
      <c r="B2048" s="3" t="s">
        <v>4</v>
      </c>
      <c r="C2048" s="3" t="s">
        <v>1456</v>
      </c>
      <c r="D2048" s="3" t="s">
        <v>1500</v>
      </c>
      <c r="E2048" s="14">
        <v>3.1251890866538306</v>
      </c>
      <c r="F2048" s="4">
        <f>Tabella3[[#This Row],[Comunicazioni
'[N']]]/704223</f>
        <v>4.4377833252447456E-6</v>
      </c>
      <c r="G2048" s="2"/>
      <c r="H2048" s="4">
        <f>Tabella3[[#This Row],[PESO Comunicazioni 
'[%']]]*Tabella3[[#This Row],[Copertura 
'[No = 0 ; SI = 1']]]</f>
        <v>0</v>
      </c>
    </row>
    <row r="2049" spans="1:8" x14ac:dyDescent="0.35">
      <c r="A2049" s="3" t="s">
        <v>1532</v>
      </c>
      <c r="B2049" s="3" t="s">
        <v>4</v>
      </c>
      <c r="C2049" s="3" t="s">
        <v>1456</v>
      </c>
      <c r="D2049" s="3" t="s">
        <v>1500</v>
      </c>
      <c r="E2049" s="14">
        <v>141.38615611257597</v>
      </c>
      <c r="F2049" s="4">
        <f>Tabella3[[#This Row],[Comunicazioni
'[N']]]/704223</f>
        <v>2.007690122483588E-4</v>
      </c>
      <c r="G2049" s="2"/>
      <c r="H2049" s="4">
        <f>Tabella3[[#This Row],[PESO Comunicazioni 
'[%']]]*Tabella3[[#This Row],[Copertura 
'[No = 0 ; SI = 1']]]</f>
        <v>0</v>
      </c>
    </row>
    <row r="2050" spans="1:8" x14ac:dyDescent="0.35">
      <c r="A2050" s="3" t="s">
        <v>1533</v>
      </c>
      <c r="B2050" s="3" t="s">
        <v>4</v>
      </c>
      <c r="C2050" s="3" t="s">
        <v>1456</v>
      </c>
      <c r="D2050" s="3" t="s">
        <v>1500</v>
      </c>
      <c r="E2050" s="14">
        <v>894.26568733135878</v>
      </c>
      <c r="F2050" s="4">
        <f>Tabella3[[#This Row],[Comunicazioni
'[N']]]/704223</f>
        <v>1.2698615173479975E-3</v>
      </c>
      <c r="G2050" s="2"/>
      <c r="H2050" s="4">
        <f>Tabella3[[#This Row],[PESO Comunicazioni 
'[%']]]*Tabella3[[#This Row],[Copertura 
'[No = 0 ; SI = 1']]]</f>
        <v>0</v>
      </c>
    </row>
    <row r="2051" spans="1:8" x14ac:dyDescent="0.35">
      <c r="A2051" s="3" t="s">
        <v>1534</v>
      </c>
      <c r="B2051" s="3" t="s">
        <v>4</v>
      </c>
      <c r="C2051" s="3" t="s">
        <v>1456</v>
      </c>
      <c r="D2051" s="3" t="s">
        <v>1500</v>
      </c>
      <c r="E2051" s="14">
        <v>354.40884651103562</v>
      </c>
      <c r="F2051" s="4">
        <f>Tabella3[[#This Row],[Comunicazioni
'[N']]]/704223</f>
        <v>5.0326224294156203E-4</v>
      </c>
      <c r="G2051" s="2"/>
      <c r="H2051" s="4">
        <f>Tabella3[[#This Row],[PESO Comunicazioni 
'[%']]]*Tabella3[[#This Row],[Copertura 
'[No = 0 ; SI = 1']]]</f>
        <v>0</v>
      </c>
    </row>
    <row r="2052" spans="1:8" x14ac:dyDescent="0.35">
      <c r="A2052" s="3" t="s">
        <v>1535</v>
      </c>
      <c r="B2052" s="3" t="s">
        <v>4</v>
      </c>
      <c r="C2052" s="3" t="s">
        <v>1456</v>
      </c>
      <c r="D2052" s="3" t="s">
        <v>1500</v>
      </c>
      <c r="E2052" s="14">
        <v>648.99261875959155</v>
      </c>
      <c r="F2052" s="4">
        <f>Tabella3[[#This Row],[Comunicazioni
'[N']]]/704223</f>
        <v>9.2157259669109297E-4</v>
      </c>
      <c r="G2052" s="2"/>
      <c r="H2052" s="4">
        <f>Tabella3[[#This Row],[PESO Comunicazioni 
'[%']]]*Tabella3[[#This Row],[Copertura 
'[No = 0 ; SI = 1']]]</f>
        <v>0</v>
      </c>
    </row>
    <row r="2053" spans="1:8" x14ac:dyDescent="0.35">
      <c r="A2053" s="3" t="s">
        <v>1536</v>
      </c>
      <c r="B2053" s="3" t="s">
        <v>4</v>
      </c>
      <c r="C2053" s="3" t="s">
        <v>1456</v>
      </c>
      <c r="D2053" s="3" t="s">
        <v>1500</v>
      </c>
      <c r="E2053" s="14">
        <v>288.83868850155545</v>
      </c>
      <c r="F2053" s="4">
        <f>Tabella3[[#This Row],[Comunicazioni
'[N']]]/704223</f>
        <v>4.1015230758091609E-4</v>
      </c>
      <c r="G2053" s="2"/>
      <c r="H2053" s="4">
        <f>Tabella3[[#This Row],[PESO Comunicazioni 
'[%']]]*Tabella3[[#This Row],[Copertura 
'[No = 0 ; SI = 1']]]</f>
        <v>0</v>
      </c>
    </row>
    <row r="2054" spans="1:8" x14ac:dyDescent="0.35">
      <c r="A2054" s="3" t="s">
        <v>1537</v>
      </c>
      <c r="B2054" s="3" t="s">
        <v>4</v>
      </c>
      <c r="C2054" s="3" t="s">
        <v>1456</v>
      </c>
      <c r="D2054" s="3" t="s">
        <v>1500</v>
      </c>
      <c r="E2054" s="14">
        <v>308.15393025803604</v>
      </c>
      <c r="F2054" s="4">
        <f>Tabella3[[#This Row],[Comunicazioni
'[N']]]/704223</f>
        <v>4.3758004248375308E-4</v>
      </c>
      <c r="G2054" s="2"/>
      <c r="H2054" s="4">
        <f>Tabella3[[#This Row],[PESO Comunicazioni 
'[%']]]*Tabella3[[#This Row],[Copertura 
'[No = 0 ; SI = 1']]]</f>
        <v>0</v>
      </c>
    </row>
    <row r="2055" spans="1:8" x14ac:dyDescent="0.35">
      <c r="A2055" s="3" t="s">
        <v>1538</v>
      </c>
      <c r="B2055" s="3" t="s">
        <v>4</v>
      </c>
      <c r="C2055" s="3" t="s">
        <v>1456</v>
      </c>
      <c r="D2055" s="3" t="s">
        <v>1500</v>
      </c>
      <c r="E2055" s="14">
        <v>323.83868850155545</v>
      </c>
      <c r="F2055" s="4">
        <f>Tabella3[[#This Row],[Comunicazioni
'[N']]]/704223</f>
        <v>4.5985247357947052E-4</v>
      </c>
      <c r="G2055" s="2"/>
      <c r="H2055" s="4">
        <f>Tabella3[[#This Row],[PESO Comunicazioni 
'[%']]]*Tabella3[[#This Row],[Copertura 
'[No = 0 ; SI = 1']]]</f>
        <v>0</v>
      </c>
    </row>
    <row r="2056" spans="1:8" x14ac:dyDescent="0.35">
      <c r="A2056" s="3" t="s">
        <v>1539</v>
      </c>
      <c r="B2056" s="3" t="s">
        <v>4</v>
      </c>
      <c r="C2056" s="3" t="s">
        <v>1456</v>
      </c>
      <c r="D2056" s="3" t="s">
        <v>1500</v>
      </c>
      <c r="E2056" s="14">
        <v>1091.282326956896</v>
      </c>
      <c r="F2056" s="4">
        <f>Tabella3[[#This Row],[Comunicazioni
'[N']]]/704223</f>
        <v>1.5496260800298995E-3</v>
      </c>
      <c r="G2056" s="2"/>
      <c r="H2056" s="4">
        <f>Tabella3[[#This Row],[PESO Comunicazioni 
'[%']]]*Tabella3[[#This Row],[Copertura 
'[No = 0 ; SI = 1']]]</f>
        <v>0</v>
      </c>
    </row>
    <row r="2057" spans="1:8" x14ac:dyDescent="0.35">
      <c r="A2057" s="3" t="s">
        <v>1540</v>
      </c>
      <c r="B2057" s="3" t="s">
        <v>4</v>
      </c>
      <c r="C2057" s="3" t="s">
        <v>1456</v>
      </c>
      <c r="D2057" s="3" t="s">
        <v>1500</v>
      </c>
      <c r="E2057" s="14">
        <v>95.444968922826291</v>
      </c>
      <c r="F2057" s="4">
        <f>Tabella3[[#This Row],[Comunicazioni
'[N']]]/704223</f>
        <v>1.3553230854832388E-4</v>
      </c>
      <c r="G2057" s="2"/>
      <c r="H2057" s="4">
        <f>Tabella3[[#This Row],[PESO Comunicazioni 
'[%']]]*Tabella3[[#This Row],[Copertura 
'[No = 0 ; SI = 1']]]</f>
        <v>0</v>
      </c>
    </row>
    <row r="2058" spans="1:8" x14ac:dyDescent="0.35">
      <c r="A2058" s="3" t="s">
        <v>1541</v>
      </c>
      <c r="B2058" s="3" t="s">
        <v>4</v>
      </c>
      <c r="C2058" s="3" t="s">
        <v>1456</v>
      </c>
      <c r="D2058" s="3" t="s">
        <v>1500</v>
      </c>
      <c r="E2058" s="14">
        <v>201.07999051547932</v>
      </c>
      <c r="F2058" s="4">
        <f>Tabella3[[#This Row],[Comunicazioni
'[N']]]/704223</f>
        <v>2.8553454021734497E-4</v>
      </c>
      <c r="G2058" s="2"/>
      <c r="H2058" s="4">
        <f>Tabella3[[#This Row],[PESO Comunicazioni 
'[%']]]*Tabella3[[#This Row],[Copertura 
'[No = 0 ; SI = 1']]]</f>
        <v>0</v>
      </c>
    </row>
    <row r="2059" spans="1:8" x14ac:dyDescent="0.35">
      <c r="A2059" s="3" t="s">
        <v>1542</v>
      </c>
      <c r="B2059" s="3" t="s">
        <v>4</v>
      </c>
      <c r="C2059" s="3" t="s">
        <v>1456</v>
      </c>
      <c r="D2059" s="3" t="s">
        <v>1500</v>
      </c>
      <c r="E2059" s="14">
        <v>385.35003370078533</v>
      </c>
      <c r="F2059" s="4">
        <f>Tabella3[[#This Row],[Comunicazioni
'[N']]]/704223</f>
        <v>5.4719887549935936E-4</v>
      </c>
      <c r="G2059" s="2"/>
      <c r="H2059" s="4">
        <f>Tabella3[[#This Row],[PESO Comunicazioni 
'[%']]]*Tabella3[[#This Row],[Copertura 
'[No = 0 ; SI = 1']]]</f>
        <v>0</v>
      </c>
    </row>
    <row r="2060" spans="1:8" x14ac:dyDescent="0.35">
      <c r="A2060" s="3" t="s">
        <v>1543</v>
      </c>
      <c r="B2060" s="3" t="s">
        <v>4</v>
      </c>
      <c r="C2060" s="3" t="s">
        <v>1456</v>
      </c>
      <c r="D2060" s="3" t="s">
        <v>1500</v>
      </c>
      <c r="E2060" s="14">
        <v>90.757185292845548</v>
      </c>
      <c r="F2060" s="4">
        <f>Tabella3[[#This Row],[Comunicazioni
'[N']]]/704223</f>
        <v>1.2887563356045676E-4</v>
      </c>
      <c r="G2060" s="2"/>
      <c r="H2060" s="4">
        <f>Tabella3[[#This Row],[PESO Comunicazioni 
'[%']]]*Tabella3[[#This Row],[Copertura 
'[No = 0 ; SI = 1']]]</f>
        <v>0</v>
      </c>
    </row>
    <row r="2061" spans="1:8" x14ac:dyDescent="0.35">
      <c r="A2061" s="3" t="s">
        <v>1544</v>
      </c>
      <c r="B2061" s="3" t="s">
        <v>4</v>
      </c>
      <c r="C2061" s="3" t="s">
        <v>1456</v>
      </c>
      <c r="D2061" s="3" t="s">
        <v>1500</v>
      </c>
      <c r="E2061" s="14">
        <v>307.27911934468989</v>
      </c>
      <c r="F2061" s="4">
        <f>Tabella3[[#This Row],[Comunicazioni
'[N']]]/704223</f>
        <v>4.363378068377345E-4</v>
      </c>
      <c r="G2061" s="2"/>
      <c r="H2061" s="4">
        <f>Tabella3[[#This Row],[PESO Comunicazioni 
'[%']]]*Tabella3[[#This Row],[Copertura 
'[No = 0 ; SI = 1']]]</f>
        <v>0</v>
      </c>
    </row>
    <row r="2062" spans="1:8" x14ac:dyDescent="0.35">
      <c r="A2062" s="3" t="s">
        <v>1545</v>
      </c>
      <c r="B2062" s="3" t="s">
        <v>4</v>
      </c>
      <c r="C2062" s="3" t="s">
        <v>1456</v>
      </c>
      <c r="D2062" s="3" t="s">
        <v>1500</v>
      </c>
      <c r="E2062" s="14">
        <v>275.08755398163248</v>
      </c>
      <c r="F2062" s="4">
        <f>Tabella3[[#This Row],[Comunicazioni
'[N']]]/704223</f>
        <v>3.906256313435268E-4</v>
      </c>
      <c r="G2062" s="2"/>
      <c r="H2062" s="4">
        <f>Tabella3[[#This Row],[PESO Comunicazioni 
'[%']]]*Tabella3[[#This Row],[Copertura 
'[No = 0 ; SI = 1']]]</f>
        <v>0</v>
      </c>
    </row>
    <row r="2063" spans="1:8" x14ac:dyDescent="0.35">
      <c r="A2063" s="3" t="s">
        <v>1546</v>
      </c>
      <c r="B2063" s="3" t="s">
        <v>4</v>
      </c>
      <c r="C2063" s="3" t="s">
        <v>1456</v>
      </c>
      <c r="D2063" s="3" t="s">
        <v>1500</v>
      </c>
      <c r="E2063" s="14">
        <v>224.14636679188283</v>
      </c>
      <c r="F2063" s="4">
        <f>Tabella3[[#This Row],[Comunicazioni
'[N']]]/704223</f>
        <v>3.1828890392941272E-4</v>
      </c>
      <c r="G2063" s="2"/>
      <c r="H2063" s="4">
        <f>Tabella3[[#This Row],[PESO Comunicazioni 
'[%']]]*Tabella3[[#This Row],[Copertura 
'[No = 0 ; SI = 1']]]</f>
        <v>0</v>
      </c>
    </row>
    <row r="2064" spans="1:8" x14ac:dyDescent="0.35">
      <c r="A2064" s="3" t="s">
        <v>1547</v>
      </c>
      <c r="B2064" s="3" t="s">
        <v>4</v>
      </c>
      <c r="C2064" s="3" t="s">
        <v>1456</v>
      </c>
      <c r="D2064" s="3" t="s">
        <v>1500</v>
      </c>
      <c r="E2064" s="14">
        <v>356.72106288105488</v>
      </c>
      <c r="F2064" s="4">
        <f>Tabella3[[#This Row],[Comunicazioni
'[N']]]/704223</f>
        <v>5.0654560115340576E-4</v>
      </c>
      <c r="G2064" s="2"/>
      <c r="H2064" s="4">
        <f>Tabella3[[#This Row],[PESO Comunicazioni 
'[%']]]*Tabella3[[#This Row],[Copertura 
'[No = 0 ; SI = 1']]]</f>
        <v>0</v>
      </c>
    </row>
    <row r="2065" spans="1:8" x14ac:dyDescent="0.35">
      <c r="A2065" s="3" t="s">
        <v>1548</v>
      </c>
      <c r="B2065" s="3" t="s">
        <v>4</v>
      </c>
      <c r="C2065" s="3" t="s">
        <v>1456</v>
      </c>
      <c r="D2065" s="3" t="s">
        <v>1500</v>
      </c>
      <c r="E2065" s="14">
        <v>259.71047402844039</v>
      </c>
      <c r="F2065" s="4">
        <f>Tabella3[[#This Row],[Comunicazioni
'[N']]]/704223</f>
        <v>3.6879010487933566E-4</v>
      </c>
      <c r="G2065" s="2"/>
      <c r="H2065" s="4">
        <f>Tabella3[[#This Row],[PESO Comunicazioni 
'[%']]]*Tabella3[[#This Row],[Copertura 
'[No = 0 ; SI = 1']]]</f>
        <v>0</v>
      </c>
    </row>
    <row r="2066" spans="1:8" x14ac:dyDescent="0.35">
      <c r="A2066" s="3" t="s">
        <v>1550</v>
      </c>
      <c r="B2066" s="3" t="s">
        <v>4</v>
      </c>
      <c r="C2066" s="3" t="s">
        <v>1456</v>
      </c>
      <c r="D2066" s="3" t="s">
        <v>1551</v>
      </c>
      <c r="E2066" s="14">
        <v>68.695347096133958</v>
      </c>
      <c r="F2066" s="4">
        <f>Tabella3[[#This Row],[Comunicazioni
'[N']]]/704223</f>
        <v>9.7547718685890632E-5</v>
      </c>
      <c r="G2066" s="2"/>
      <c r="H2066" s="4">
        <f>Tabella3[[#This Row],[PESO Comunicazioni 
'[%']]]*Tabella3[[#This Row],[Copertura 
'[No = 0 ; SI = 1']]]</f>
        <v>0</v>
      </c>
    </row>
    <row r="2067" spans="1:8" x14ac:dyDescent="0.35">
      <c r="A2067" s="3" t="s">
        <v>1552</v>
      </c>
      <c r="B2067" s="3" t="s">
        <v>4</v>
      </c>
      <c r="C2067" s="3" t="s">
        <v>1456</v>
      </c>
      <c r="D2067" s="3" t="s">
        <v>1551</v>
      </c>
      <c r="E2067" s="14">
        <v>19.128214473115118</v>
      </c>
      <c r="F2067" s="4">
        <f>Tabella3[[#This Row],[Comunicazioni
'[N']]]/704223</f>
        <v>2.7162155273422082E-5</v>
      </c>
      <c r="G2067" s="2"/>
      <c r="H2067" s="4">
        <f>Tabella3[[#This Row],[PESO Comunicazioni 
'[%']]]*Tabella3[[#This Row],[Copertura 
'[No = 0 ; SI = 1']]]</f>
        <v>0</v>
      </c>
    </row>
    <row r="2068" spans="1:8" x14ac:dyDescent="0.35">
      <c r="A2068" s="3" t="s">
        <v>1553</v>
      </c>
      <c r="B2068" s="3" t="s">
        <v>4</v>
      </c>
      <c r="C2068" s="3" t="s">
        <v>1456</v>
      </c>
      <c r="D2068" s="3" t="s">
        <v>1551</v>
      </c>
      <c r="E2068" s="14">
        <v>135.69837248259523</v>
      </c>
      <c r="F2068" s="4">
        <f>Tabella3[[#This Row],[Comunicazioni
'[N']]]/704223</f>
        <v>1.9269233251767583E-4</v>
      </c>
      <c r="G2068" s="2"/>
      <c r="H2068" s="4">
        <f>Tabella3[[#This Row],[PESO Comunicazioni 
'[%']]]*Tabella3[[#This Row],[Copertura 
'[No = 0 ; SI = 1']]]</f>
        <v>0</v>
      </c>
    </row>
    <row r="2069" spans="1:8" x14ac:dyDescent="0.35">
      <c r="A2069" s="3" t="s">
        <v>1554</v>
      </c>
      <c r="B2069" s="3" t="s">
        <v>4</v>
      </c>
      <c r="C2069" s="3" t="s">
        <v>1456</v>
      </c>
      <c r="D2069" s="3" t="s">
        <v>1551</v>
      </c>
      <c r="E2069" s="14">
        <v>171.38766880580664</v>
      </c>
      <c r="F2069" s="4">
        <f>Tabella3[[#This Row],[Comunicazioni
'[N']]]/704223</f>
        <v>2.4337130256439599E-4</v>
      </c>
      <c r="G2069" s="2"/>
      <c r="H2069" s="4">
        <f>Tabella3[[#This Row],[PESO Comunicazioni 
'[%']]]*Tabella3[[#This Row],[Copertura 
'[No = 0 ; SI = 1']]]</f>
        <v>0</v>
      </c>
    </row>
    <row r="2070" spans="1:8" x14ac:dyDescent="0.35">
      <c r="A2070" s="3" t="s">
        <v>1555</v>
      </c>
      <c r="B2070" s="3" t="s">
        <v>4</v>
      </c>
      <c r="C2070" s="3" t="s">
        <v>1456</v>
      </c>
      <c r="D2070" s="3" t="s">
        <v>1551</v>
      </c>
      <c r="E2070" s="14">
        <v>189.26247971915279</v>
      </c>
      <c r="F2070" s="4">
        <f>Tabella3[[#This Row],[Comunicazioni
'[N']]]/704223</f>
        <v>2.6875361883828389E-4</v>
      </c>
      <c r="G2070" s="2"/>
      <c r="H2070" s="4">
        <f>Tabella3[[#This Row],[PESO Comunicazioni 
'[%']]]*Tabella3[[#This Row],[Copertura 
'[No = 0 ; SI = 1']]]</f>
        <v>0</v>
      </c>
    </row>
    <row r="2071" spans="1:8" x14ac:dyDescent="0.35">
      <c r="A2071" s="3" t="s">
        <v>1556</v>
      </c>
      <c r="B2071" s="3" t="s">
        <v>4</v>
      </c>
      <c r="C2071" s="3" t="s">
        <v>1456</v>
      </c>
      <c r="D2071" s="3" t="s">
        <v>1551</v>
      </c>
      <c r="E2071" s="14">
        <v>231.89447592534452</v>
      </c>
      <c r="F2071" s="4">
        <f>Tabella3[[#This Row],[Comunicazioni
'[N']]]/704223</f>
        <v>3.292912556467831E-4</v>
      </c>
      <c r="G2071" s="2"/>
      <c r="H2071" s="4">
        <f>Tabella3[[#This Row],[PESO Comunicazioni 
'[%']]]*Tabella3[[#This Row],[Copertura 
'[No = 0 ; SI = 1']]]</f>
        <v>0</v>
      </c>
    </row>
    <row r="2072" spans="1:8" x14ac:dyDescent="0.35">
      <c r="A2072" s="3" t="s">
        <v>1557</v>
      </c>
      <c r="B2072" s="3" t="s">
        <v>4</v>
      </c>
      <c r="C2072" s="3" t="s">
        <v>1456</v>
      </c>
      <c r="D2072" s="3" t="s">
        <v>1551</v>
      </c>
      <c r="E2072" s="14">
        <v>74.380105339653426</v>
      </c>
      <c r="F2072" s="4">
        <f>Tabella3[[#This Row],[Comunicazioni
'[N']]]/704223</f>
        <v>1.0562010235344973E-4</v>
      </c>
      <c r="G2072" s="2"/>
      <c r="H2072" s="4">
        <f>Tabella3[[#This Row],[PESO Comunicazioni 
'[%']]]*Tabella3[[#This Row],[Copertura 
'[No = 0 ; SI = 1']]]</f>
        <v>0</v>
      </c>
    </row>
    <row r="2073" spans="1:8" x14ac:dyDescent="0.35">
      <c r="A2073" s="3" t="s">
        <v>1558</v>
      </c>
      <c r="B2073" s="3" t="s">
        <v>4</v>
      </c>
      <c r="C2073" s="3" t="s">
        <v>1456</v>
      </c>
      <c r="D2073" s="3" t="s">
        <v>1551</v>
      </c>
      <c r="E2073" s="14">
        <v>8.876323606576813</v>
      </c>
      <c r="F2073" s="4">
        <f>Tabella3[[#This Row],[Comunicazioni
'[N']]]/704223</f>
        <v>1.2604421620107286E-5</v>
      </c>
      <c r="G2073" s="2"/>
      <c r="H2073" s="4">
        <f>Tabella3[[#This Row],[PESO Comunicazioni 
'[%']]]*Tabella3[[#This Row],[Copertura 
'[No = 0 ; SI = 1']]]</f>
        <v>0</v>
      </c>
    </row>
    <row r="2074" spans="1:8" x14ac:dyDescent="0.35">
      <c r="A2074" s="3" t="s">
        <v>1559</v>
      </c>
      <c r="B2074" s="3" t="s">
        <v>4</v>
      </c>
      <c r="C2074" s="3" t="s">
        <v>1456</v>
      </c>
      <c r="D2074" s="3" t="s">
        <v>1551</v>
      </c>
      <c r="E2074" s="14">
        <v>2.2503781733076607</v>
      </c>
      <c r="F2074" s="4">
        <f>Tabella3[[#This Row],[Comunicazioni
'[N']]]/704223</f>
        <v>3.1955476792261269E-6</v>
      </c>
      <c r="G2074" s="2"/>
      <c r="H2074" s="4">
        <f>Tabella3[[#This Row],[PESO Comunicazioni 
'[%']]]*Tabella3[[#This Row],[Copertura 
'[No = 0 ; SI = 1']]]</f>
        <v>0</v>
      </c>
    </row>
    <row r="2075" spans="1:8" x14ac:dyDescent="0.35">
      <c r="A2075" s="3" t="s">
        <v>1560</v>
      </c>
      <c r="B2075" s="3" t="s">
        <v>4</v>
      </c>
      <c r="C2075" s="3" t="s">
        <v>1456</v>
      </c>
      <c r="D2075" s="3" t="s">
        <v>1551</v>
      </c>
      <c r="E2075" s="14">
        <v>270.95631412205614</v>
      </c>
      <c r="F2075" s="4">
        <f>Tabella3[[#This Row],[Comunicazioni
'[N']]]/704223</f>
        <v>3.8475925114921854E-4</v>
      </c>
      <c r="G2075" s="2"/>
      <c r="H2075" s="4">
        <f>Tabella3[[#This Row],[PESO Comunicazioni 
'[%']]]*Tabella3[[#This Row],[Copertura 
'[No = 0 ; SI = 1']]]</f>
        <v>0</v>
      </c>
    </row>
    <row r="2076" spans="1:8" x14ac:dyDescent="0.35">
      <c r="A2076" s="3" t="s">
        <v>1561</v>
      </c>
      <c r="B2076" s="3" t="s">
        <v>4</v>
      </c>
      <c r="C2076" s="3" t="s">
        <v>1456</v>
      </c>
      <c r="D2076" s="3" t="s">
        <v>1551</v>
      </c>
      <c r="E2076" s="14">
        <v>32.377079953192137</v>
      </c>
      <c r="F2076" s="4">
        <f>Tabella3[[#This Row],[Comunicazioni
'[N']]]/704223</f>
        <v>4.5975607092060521E-5</v>
      </c>
      <c r="G2076" s="2"/>
      <c r="H2076" s="4">
        <f>Tabella3[[#This Row],[PESO Comunicazioni 
'[%']]]*Tabella3[[#This Row],[Copertura 
'[No = 0 ; SI = 1']]]</f>
        <v>0</v>
      </c>
    </row>
    <row r="2077" spans="1:8" x14ac:dyDescent="0.35">
      <c r="A2077" s="3" t="s">
        <v>1562</v>
      </c>
      <c r="B2077" s="3" t="s">
        <v>4</v>
      </c>
      <c r="C2077" s="3" t="s">
        <v>1456</v>
      </c>
      <c r="D2077" s="3" t="s">
        <v>1551</v>
      </c>
      <c r="E2077" s="14">
        <v>6.8129727166345759</v>
      </c>
      <c r="F2077" s="4">
        <f>Tabella3[[#This Row],[Comunicazioni
'[N']]]/704223</f>
        <v>9.674453570296023E-6</v>
      </c>
      <c r="G2077" s="2"/>
      <c r="H2077" s="4">
        <f>Tabella3[[#This Row],[PESO Comunicazioni 
'[%']]]*Tabella3[[#This Row],[Copertura 
'[No = 0 ; SI = 1']]]</f>
        <v>0</v>
      </c>
    </row>
    <row r="2078" spans="1:8" x14ac:dyDescent="0.35">
      <c r="A2078" s="3" t="s">
        <v>1563</v>
      </c>
      <c r="B2078" s="3" t="s">
        <v>4</v>
      </c>
      <c r="C2078" s="3" t="s">
        <v>1456</v>
      </c>
      <c r="D2078" s="3" t="s">
        <v>1551</v>
      </c>
      <c r="E2078" s="14">
        <v>361.08906667486315</v>
      </c>
      <c r="F2078" s="4">
        <f>Tabella3[[#This Row],[Comunicazioni
'[N']]]/704223</f>
        <v>5.1274818725725109E-4</v>
      </c>
      <c r="G2078" s="2"/>
      <c r="H2078" s="4">
        <f>Tabella3[[#This Row],[PESO Comunicazioni 
'[%']]]*Tabella3[[#This Row],[Copertura 
'[No = 0 ; SI = 1']]]</f>
        <v>0</v>
      </c>
    </row>
    <row r="2079" spans="1:8" x14ac:dyDescent="0.35">
      <c r="A2079" s="3" t="s">
        <v>1564</v>
      </c>
      <c r="B2079" s="3" t="s">
        <v>4</v>
      </c>
      <c r="C2079" s="3" t="s">
        <v>1456</v>
      </c>
      <c r="D2079" s="3" t="s">
        <v>1551</v>
      </c>
      <c r="E2079" s="14">
        <v>127.13426524603769</v>
      </c>
      <c r="F2079" s="4">
        <f>Tabella3[[#This Row],[Comunicazioni
'[N']]]/704223</f>
        <v>1.8053125962378067E-4</v>
      </c>
      <c r="G2079" s="2"/>
      <c r="H2079" s="4">
        <f>Tabella3[[#This Row],[PESO Comunicazioni 
'[%']]]*Tabella3[[#This Row],[Copertura 
'[No = 0 ; SI = 1']]]</f>
        <v>0</v>
      </c>
    </row>
    <row r="2080" spans="1:8" x14ac:dyDescent="0.35">
      <c r="A2080" s="3" t="s">
        <v>1565</v>
      </c>
      <c r="B2080" s="3" t="s">
        <v>4</v>
      </c>
      <c r="C2080" s="3" t="s">
        <v>1456</v>
      </c>
      <c r="D2080" s="3" t="s">
        <v>1551</v>
      </c>
      <c r="E2080" s="14">
        <v>739.81315494237924</v>
      </c>
      <c r="F2080" s="4">
        <f>Tabella3[[#This Row],[Comunicazioni
'[N']]]/704223</f>
        <v>1.0505381888157291E-3</v>
      </c>
      <c r="G2080" s="2"/>
      <c r="H2080" s="4">
        <f>Tabella3[[#This Row],[PESO Comunicazioni 
'[%']]]*Tabella3[[#This Row],[Copertura 
'[No = 0 ; SI = 1']]]</f>
        <v>0</v>
      </c>
    </row>
    <row r="2081" spans="1:8" x14ac:dyDescent="0.35">
      <c r="A2081" s="3" t="s">
        <v>1566</v>
      </c>
      <c r="B2081" s="3" t="s">
        <v>4</v>
      </c>
      <c r="C2081" s="3" t="s">
        <v>1456</v>
      </c>
      <c r="D2081" s="3" t="s">
        <v>1551</v>
      </c>
      <c r="E2081" s="14">
        <v>24.19156536305735</v>
      </c>
      <c r="F2081" s="4">
        <f>Tabella3[[#This Row],[Comunicazioni
'[N']]]/704223</f>
        <v>3.435213755168086E-5</v>
      </c>
      <c r="G2081" s="2"/>
      <c r="H2081" s="4">
        <f>Tabella3[[#This Row],[PESO Comunicazioni 
'[%']]]*Tabella3[[#This Row],[Copertura 
'[No = 0 ; SI = 1']]]</f>
        <v>0</v>
      </c>
    </row>
    <row r="2082" spans="1:8" x14ac:dyDescent="0.35">
      <c r="A2082" s="3" t="s">
        <v>1567</v>
      </c>
      <c r="B2082" s="3" t="s">
        <v>4</v>
      </c>
      <c r="C2082" s="3" t="s">
        <v>1456</v>
      </c>
      <c r="D2082" s="3" t="s">
        <v>1551</v>
      </c>
      <c r="E2082" s="14">
        <v>74.006050772922578</v>
      </c>
      <c r="F2082" s="4">
        <f>Tabella3[[#This Row],[Comunicazioni
'[N']]]/704223</f>
        <v>1.0508894309462E-4</v>
      </c>
      <c r="G2082" s="2"/>
      <c r="H2082" s="4">
        <f>Tabella3[[#This Row],[PESO Comunicazioni 
'[%']]]*Tabella3[[#This Row],[Copertura 
'[No = 0 ; SI = 1']]]</f>
        <v>0</v>
      </c>
    </row>
    <row r="2083" spans="1:8" x14ac:dyDescent="0.35">
      <c r="A2083" s="3" t="s">
        <v>1568</v>
      </c>
      <c r="B2083" s="3" t="s">
        <v>4</v>
      </c>
      <c r="C2083" s="3" t="s">
        <v>1456</v>
      </c>
      <c r="D2083" s="3" t="s">
        <v>1551</v>
      </c>
      <c r="E2083" s="14">
        <v>121.88388707273003</v>
      </c>
      <c r="F2083" s="4">
        <f>Tabella3[[#This Row],[Comunicazioni
'[N']]]/704223</f>
        <v>1.7307569771610702E-4</v>
      </c>
      <c r="G2083" s="2"/>
      <c r="H2083" s="4">
        <f>Tabella3[[#This Row],[PESO Comunicazioni 
'[%']]]*Tabella3[[#This Row],[Copertura 
'[No = 0 ; SI = 1']]]</f>
        <v>0</v>
      </c>
    </row>
    <row r="2084" spans="1:8" x14ac:dyDescent="0.35">
      <c r="A2084" s="3" t="s">
        <v>1569</v>
      </c>
      <c r="B2084" s="3" t="s">
        <v>4</v>
      </c>
      <c r="C2084" s="3" t="s">
        <v>1456</v>
      </c>
      <c r="D2084" s="3" t="s">
        <v>1551</v>
      </c>
      <c r="E2084" s="14">
        <v>198.32734330232569</v>
      </c>
      <c r="F2084" s="4">
        <f>Tabella3[[#This Row],[Comunicazioni
'[N']]]/704223</f>
        <v>2.81625768119368E-4</v>
      </c>
      <c r="G2084" s="2"/>
      <c r="H2084" s="4">
        <f>Tabella3[[#This Row],[PESO Comunicazioni 
'[%']]]*Tabella3[[#This Row],[Copertura 
'[No = 0 ; SI = 1']]]</f>
        <v>0</v>
      </c>
    </row>
    <row r="2085" spans="1:8" x14ac:dyDescent="0.35">
      <c r="A2085" s="3" t="s">
        <v>1570</v>
      </c>
      <c r="B2085" s="3" t="s">
        <v>4</v>
      </c>
      <c r="C2085" s="3" t="s">
        <v>1456</v>
      </c>
      <c r="D2085" s="3" t="s">
        <v>1551</v>
      </c>
      <c r="E2085" s="14">
        <v>75.129727166345759</v>
      </c>
      <c r="F2085" s="4">
        <f>Tabella3[[#This Row],[Comunicazioni
'[N']]]/704223</f>
        <v>1.0668456890267112E-4</v>
      </c>
      <c r="G2085" s="2"/>
      <c r="H2085" s="4">
        <f>Tabella3[[#This Row],[PESO Comunicazioni 
'[%']]]*Tabella3[[#This Row],[Copertura 
'[No = 0 ; SI = 1']]]</f>
        <v>0</v>
      </c>
    </row>
    <row r="2086" spans="1:8" x14ac:dyDescent="0.35">
      <c r="A2086" s="3" t="s">
        <v>1571</v>
      </c>
      <c r="B2086" s="3" t="s">
        <v>4</v>
      </c>
      <c r="C2086" s="3" t="s">
        <v>1456</v>
      </c>
      <c r="D2086" s="3" t="s">
        <v>1551</v>
      </c>
      <c r="E2086" s="14">
        <v>92.381618032884063</v>
      </c>
      <c r="F2086" s="4">
        <f>Tabella3[[#This Row],[Comunicazioni
'[N']]]/704223</f>
        <v>1.311823357556968E-4</v>
      </c>
      <c r="G2086" s="2"/>
      <c r="H2086" s="4">
        <f>Tabella3[[#This Row],[PESO Comunicazioni 
'[%']]]*Tabella3[[#This Row],[Copertura 
'[No = 0 ; SI = 1']]]</f>
        <v>0</v>
      </c>
    </row>
    <row r="2087" spans="1:8" x14ac:dyDescent="0.35">
      <c r="A2087" s="3" t="s">
        <v>1572</v>
      </c>
      <c r="B2087" s="3" t="s">
        <v>4</v>
      </c>
      <c r="C2087" s="3" t="s">
        <v>1456</v>
      </c>
      <c r="D2087" s="3" t="s">
        <v>1551</v>
      </c>
      <c r="E2087" s="14">
        <v>256.96085220174803</v>
      </c>
      <c r="F2087" s="4">
        <f>Tabella3[[#This Row],[Comunicazioni
'[N']]]/704223</f>
        <v>3.6488562884448252E-4</v>
      </c>
      <c r="G2087" s="2"/>
      <c r="H2087" s="4">
        <f>Tabella3[[#This Row],[PESO Comunicazioni 
'[%']]]*Tabella3[[#This Row],[Copertura 
'[No = 0 ; SI = 1']]]</f>
        <v>0</v>
      </c>
    </row>
    <row r="2088" spans="1:8" x14ac:dyDescent="0.35">
      <c r="A2088" s="3" t="s">
        <v>1573</v>
      </c>
      <c r="B2088" s="3" t="s">
        <v>4</v>
      </c>
      <c r="C2088" s="3" t="s">
        <v>1456</v>
      </c>
      <c r="D2088" s="3" t="s">
        <v>1551</v>
      </c>
      <c r="E2088" s="14">
        <v>81.817510796326502</v>
      </c>
      <c r="F2088" s="4">
        <f>Tabella3[[#This Row],[Comunicazioni
'[N']]]/704223</f>
        <v>1.161812533761699E-4</v>
      </c>
      <c r="G2088" s="2"/>
      <c r="H2088" s="4">
        <f>Tabella3[[#This Row],[PESO Comunicazioni 
'[%']]]*Tabella3[[#This Row],[Copertura 
'[No = 0 ; SI = 1']]]</f>
        <v>0</v>
      </c>
    </row>
    <row r="2089" spans="1:8" x14ac:dyDescent="0.35">
      <c r="A2089" s="3" t="s">
        <v>1574</v>
      </c>
      <c r="B2089" s="3" t="s">
        <v>4</v>
      </c>
      <c r="C2089" s="3" t="s">
        <v>1456</v>
      </c>
      <c r="D2089" s="3" t="s">
        <v>1551</v>
      </c>
      <c r="E2089" s="14">
        <v>60.441943536365017</v>
      </c>
      <c r="F2089" s="4">
        <f>Tabella3[[#This Row],[Comunicazioni
'[N']]]/704223</f>
        <v>8.5827846486645593E-5</v>
      </c>
      <c r="G2089" s="2"/>
      <c r="H2089" s="4">
        <f>Tabella3[[#This Row],[PESO Comunicazioni 
'[%']]]*Tabella3[[#This Row],[Copertura 
'[No = 0 ; SI = 1']]]</f>
        <v>0</v>
      </c>
    </row>
    <row r="2090" spans="1:8" x14ac:dyDescent="0.35">
      <c r="A2090" s="3" t="s">
        <v>1575</v>
      </c>
      <c r="B2090" s="3" t="s">
        <v>4</v>
      </c>
      <c r="C2090" s="3" t="s">
        <v>1456</v>
      </c>
      <c r="D2090" s="3" t="s">
        <v>1551</v>
      </c>
      <c r="E2090" s="14">
        <v>69.316754449711183</v>
      </c>
      <c r="F2090" s="4">
        <f>Tabella3[[#This Row],[Comunicazioni
'[N']]]/704223</f>
        <v>9.8430120075190938E-5</v>
      </c>
      <c r="G2090" s="2"/>
      <c r="H2090" s="4">
        <f>Tabella3[[#This Row],[PESO Comunicazioni 
'[%']]]*Tabella3[[#This Row],[Copertura 
'[No = 0 ; SI = 1']]]</f>
        <v>0</v>
      </c>
    </row>
    <row r="2091" spans="1:8" x14ac:dyDescent="0.35">
      <c r="A2091" s="3" t="s">
        <v>1576</v>
      </c>
      <c r="B2091" s="3" t="s">
        <v>4</v>
      </c>
      <c r="C2091" s="3" t="s">
        <v>1456</v>
      </c>
      <c r="D2091" s="3" t="s">
        <v>1551</v>
      </c>
      <c r="E2091" s="14">
        <v>110.19610344274929</v>
      </c>
      <c r="F2091" s="4">
        <f>Tabella3[[#This Row],[Comunicazioni
'[N']]]/704223</f>
        <v>1.5647898952852901E-4</v>
      </c>
      <c r="G2091" s="2"/>
      <c r="H2091" s="4">
        <f>Tabella3[[#This Row],[PESO Comunicazioni 
'[%']]]*Tabella3[[#This Row],[Copertura 
'[No = 0 ; SI = 1']]]</f>
        <v>0</v>
      </c>
    </row>
    <row r="2092" spans="1:8" x14ac:dyDescent="0.35">
      <c r="A2092" s="3" t="s">
        <v>1577</v>
      </c>
      <c r="B2092" s="3" t="s">
        <v>4</v>
      </c>
      <c r="C2092" s="3" t="s">
        <v>1456</v>
      </c>
      <c r="D2092" s="3" t="s">
        <v>1551</v>
      </c>
      <c r="E2092" s="14">
        <v>18.003025386461285</v>
      </c>
      <c r="F2092" s="4">
        <f>Tabella3[[#This Row],[Comunicazioni
'[N']]]/704223</f>
        <v>2.5564381433809015E-5</v>
      </c>
      <c r="G2092" s="2"/>
      <c r="H2092" s="4">
        <f>Tabella3[[#This Row],[PESO Comunicazioni 
'[%']]]*Tabella3[[#This Row],[Copertura 
'[No = 0 ; SI = 1']]]</f>
        <v>0</v>
      </c>
    </row>
    <row r="2093" spans="1:8" x14ac:dyDescent="0.35">
      <c r="A2093" s="3" t="s">
        <v>1578</v>
      </c>
      <c r="B2093" s="3" t="s">
        <v>4</v>
      </c>
      <c r="C2093" s="3" t="s">
        <v>1456</v>
      </c>
      <c r="D2093" s="3" t="s">
        <v>1551</v>
      </c>
      <c r="E2093" s="14">
        <v>40.877836299807456</v>
      </c>
      <c r="F2093" s="4">
        <f>Tabella3[[#This Row],[Comunicazioni
'[N']]]/704223</f>
        <v>5.8046721421776138E-5</v>
      </c>
      <c r="G2093" s="2"/>
      <c r="H2093" s="4">
        <f>Tabella3[[#This Row],[PESO Comunicazioni 
'[%']]]*Tabella3[[#This Row],[Copertura 
'[No = 0 ; SI = 1']]]</f>
        <v>0</v>
      </c>
    </row>
    <row r="2094" spans="1:8" s="3" customFormat="1" x14ac:dyDescent="0.35">
      <c r="B2094" s="3">
        <f>SUBTOTAL(103,Tabella3[DESTINAZIONE TARIFFARIA])</f>
        <v>2092</v>
      </c>
      <c r="E2094" s="17">
        <f>SUBTOTAL(109,Tabella3[Comunicazioni
'[N']])</f>
        <v>704222.64851947664</v>
      </c>
      <c r="F2094" s="18">
        <f>SUBTOTAL(109,Tabella3[PESO Comunicazioni 
'[%']])</f>
        <v>0.99999950089598244</v>
      </c>
      <c r="H2094" s="18">
        <f>SUBTOTAL(109,Tabella3[Copertura Puntuale Offerta])</f>
        <v>0</v>
      </c>
    </row>
    <row r="2095" spans="1:8" s="3" customFormat="1" x14ac:dyDescent="0.35"/>
    <row r="2096" spans="1:8" s="3" customFormat="1" ht="43.5" x14ac:dyDescent="0.35">
      <c r="E2096" s="19" t="s">
        <v>2543</v>
      </c>
      <c r="F2096" s="19" t="s">
        <v>2546</v>
      </c>
    </row>
    <row r="2097" spans="5:6" s="3" customFormat="1" x14ac:dyDescent="0.35">
      <c r="E2097" s="20">
        <v>1315726.4424463066</v>
      </c>
      <c r="F2097" s="23">
        <f>Tabella3[[#Totals],[Comunicazioni
'[N']]]/E2097</f>
        <v>0.53523485262645332</v>
      </c>
    </row>
    <row r="2098" spans="5:6" s="3" customFormat="1" x14ac:dyDescent="0.35"/>
    <row r="2099" spans="5:6" s="3" customFormat="1" x14ac:dyDescent="0.35"/>
    <row r="2100" spans="5:6" s="3" customFormat="1" x14ac:dyDescent="0.35"/>
    <row r="2101" spans="5:6" s="3" customFormat="1" x14ac:dyDescent="0.35"/>
    <row r="2102" spans="5:6" s="3" customFormat="1" x14ac:dyDescent="0.35"/>
    <row r="2103" spans="5:6" s="3" customFormat="1" x14ac:dyDescent="0.35"/>
    <row r="2104" spans="5:6" s="3" customFormat="1" x14ac:dyDescent="0.35"/>
    <row r="2105" spans="5:6" s="3" customFormat="1" x14ac:dyDescent="0.35"/>
    <row r="2106" spans="5:6" s="3" customFormat="1" x14ac:dyDescent="0.35"/>
    <row r="2107" spans="5:6" s="3" customFormat="1" x14ac:dyDescent="0.35"/>
    <row r="2108" spans="5:6" s="3" customFormat="1" x14ac:dyDescent="0.35"/>
    <row r="2109" spans="5:6" s="3" customFormat="1" x14ac:dyDescent="0.35"/>
    <row r="2110" spans="5:6" s="3" customFormat="1" x14ac:dyDescent="0.35"/>
    <row r="2111" spans="5:6" s="3" customFormat="1" x14ac:dyDescent="0.35"/>
    <row r="2112" spans="5:6" s="3" customFormat="1" x14ac:dyDescent="0.35"/>
    <row r="2113" s="3" customFormat="1" x14ac:dyDescent="0.35"/>
    <row r="2114" s="3" customFormat="1" x14ac:dyDescent="0.35"/>
    <row r="2115" s="3" customFormat="1" x14ac:dyDescent="0.35"/>
    <row r="2116" s="3" customFormat="1" x14ac:dyDescent="0.35"/>
    <row r="2117" s="3" customFormat="1" x14ac:dyDescent="0.35"/>
    <row r="2118" s="3" customFormat="1" x14ac:dyDescent="0.35"/>
    <row r="2119" s="3" customFormat="1" x14ac:dyDescent="0.35"/>
    <row r="2120" s="3" customFormat="1" x14ac:dyDescent="0.35"/>
    <row r="2121" s="3" customFormat="1" x14ac:dyDescent="0.35"/>
    <row r="2122" s="3" customFormat="1" x14ac:dyDescent="0.35"/>
    <row r="2123" s="3" customFormat="1" x14ac:dyDescent="0.35"/>
    <row r="2124" s="3" customFormat="1" x14ac:dyDescent="0.35"/>
    <row r="2125" s="3" customFormat="1" x14ac:dyDescent="0.35"/>
    <row r="2126" s="3" customFormat="1" x14ac:dyDescent="0.35"/>
    <row r="2127" s="3" customFormat="1" x14ac:dyDescent="0.35"/>
    <row r="2128" s="3" customFormat="1" x14ac:dyDescent="0.35"/>
    <row r="2129" s="3" customFormat="1" x14ac:dyDescent="0.35"/>
    <row r="2130" s="3" customFormat="1" x14ac:dyDescent="0.35"/>
    <row r="2131" s="3" customFormat="1" x14ac:dyDescent="0.35"/>
    <row r="2132" s="3" customFormat="1" x14ac:dyDescent="0.35"/>
    <row r="2133" s="3" customFormat="1" x14ac:dyDescent="0.35"/>
    <row r="2134" s="3" customFormat="1" x14ac:dyDescent="0.35"/>
    <row r="2135" s="3" customFormat="1" x14ac:dyDescent="0.35"/>
    <row r="2136" s="3" customFormat="1" x14ac:dyDescent="0.35"/>
    <row r="2137" s="3" customFormat="1" x14ac:dyDescent="0.35"/>
    <row r="2138" s="3" customFormat="1" x14ac:dyDescent="0.35"/>
    <row r="2139" s="3" customFormat="1" x14ac:dyDescent="0.35"/>
    <row r="2140" s="3" customFormat="1" x14ac:dyDescent="0.35"/>
    <row r="2141" s="3" customFormat="1" x14ac:dyDescent="0.35"/>
    <row r="2142" s="3" customFormat="1" x14ac:dyDescent="0.35"/>
    <row r="2143" s="3" customFormat="1" x14ac:dyDescent="0.35"/>
    <row r="2144" s="3" customFormat="1" x14ac:dyDescent="0.35"/>
    <row r="2145" s="3" customFormat="1" x14ac:dyDescent="0.35"/>
    <row r="2146" s="3" customFormat="1" x14ac:dyDescent="0.35"/>
    <row r="2147" s="3" customFormat="1" x14ac:dyDescent="0.35"/>
    <row r="2148" s="3" customFormat="1" x14ac:dyDescent="0.35"/>
    <row r="2149" s="3" customFormat="1" x14ac:dyDescent="0.35"/>
    <row r="2150" s="3" customFormat="1" x14ac:dyDescent="0.35"/>
    <row r="2151" s="3" customFormat="1" x14ac:dyDescent="0.35"/>
    <row r="2152" s="3" customFormat="1" x14ac:dyDescent="0.35"/>
    <row r="2153" s="3" customFormat="1" x14ac:dyDescent="0.35"/>
    <row r="2154" s="3" customFormat="1" x14ac:dyDescent="0.35"/>
    <row r="2155" s="3" customFormat="1" x14ac:dyDescent="0.35"/>
    <row r="2156" s="3" customFormat="1" x14ac:dyDescent="0.35"/>
    <row r="2157" s="3" customFormat="1" x14ac:dyDescent="0.35"/>
    <row r="2158" s="3" customFormat="1" x14ac:dyDescent="0.35"/>
    <row r="2159" s="3" customFormat="1" x14ac:dyDescent="0.35"/>
    <row r="2160" s="3" customFormat="1" x14ac:dyDescent="0.35"/>
    <row r="2161" s="3" customFormat="1" x14ac:dyDescent="0.35"/>
    <row r="2162" s="3" customFormat="1" x14ac:dyDescent="0.35"/>
    <row r="2163" s="3" customFormat="1" x14ac:dyDescent="0.35"/>
    <row r="2164" s="3" customFormat="1" x14ac:dyDescent="0.35"/>
    <row r="2165" s="3" customFormat="1" x14ac:dyDescent="0.35"/>
    <row r="2166" s="3" customFormat="1" x14ac:dyDescent="0.35"/>
    <row r="2167" s="3" customFormat="1" x14ac:dyDescent="0.35"/>
    <row r="2168" s="3" customFormat="1" x14ac:dyDescent="0.35"/>
    <row r="2169" s="3" customFormat="1" x14ac:dyDescent="0.35"/>
    <row r="2170" s="3" customFormat="1" x14ac:dyDescent="0.35"/>
    <row r="2171" s="3" customFormat="1" x14ac:dyDescent="0.35"/>
    <row r="2172" s="3" customFormat="1" x14ac:dyDescent="0.35"/>
    <row r="2173" s="3" customFormat="1" x14ac:dyDescent="0.35"/>
    <row r="2174" s="3" customFormat="1" x14ac:dyDescent="0.35"/>
    <row r="2175" s="3" customFormat="1" x14ac:dyDescent="0.35"/>
    <row r="2176" s="3" customFormat="1" x14ac:dyDescent="0.35"/>
    <row r="2177" s="3" customFormat="1" x14ac:dyDescent="0.35"/>
    <row r="2178" s="3" customFormat="1" x14ac:dyDescent="0.35"/>
    <row r="2179" s="3" customFormat="1" x14ac:dyDescent="0.35"/>
    <row r="2180" s="3" customFormat="1" x14ac:dyDescent="0.35"/>
    <row r="2181" s="3" customFormat="1" x14ac:dyDescent="0.35"/>
    <row r="2182" s="3" customFormat="1" x14ac:dyDescent="0.35"/>
    <row r="2183" s="3" customFormat="1" x14ac:dyDescent="0.35"/>
    <row r="2184" s="3" customFormat="1" x14ac:dyDescent="0.35"/>
    <row r="2185" s="3" customFormat="1" x14ac:dyDescent="0.35"/>
    <row r="2186" s="3" customFormat="1" x14ac:dyDescent="0.35"/>
    <row r="2187" s="3" customFormat="1" x14ac:dyDescent="0.35"/>
    <row r="2188" s="3" customFormat="1" x14ac:dyDescent="0.35"/>
    <row r="2189" s="3" customFormat="1" x14ac:dyDescent="0.35"/>
    <row r="2190" s="3" customFormat="1" x14ac:dyDescent="0.35"/>
    <row r="2191" s="3" customFormat="1" x14ac:dyDescent="0.35"/>
    <row r="2192" s="3" customFormat="1" x14ac:dyDescent="0.35"/>
    <row r="2193" s="3" customFormat="1" x14ac:dyDescent="0.35"/>
    <row r="2194" s="3" customFormat="1" x14ac:dyDescent="0.35"/>
    <row r="2195" s="3" customFormat="1" x14ac:dyDescent="0.35"/>
    <row r="2196" s="3" customFormat="1" x14ac:dyDescent="0.35"/>
    <row r="2197" s="3" customFormat="1" x14ac:dyDescent="0.35"/>
    <row r="2198" s="3" customFormat="1" x14ac:dyDescent="0.35"/>
    <row r="2199" s="3" customFormat="1" x14ac:dyDescent="0.35"/>
    <row r="2200" s="3" customFormat="1" x14ac:dyDescent="0.35"/>
    <row r="2201" s="3" customFormat="1" x14ac:dyDescent="0.35"/>
    <row r="2202" s="3" customFormat="1" x14ac:dyDescent="0.35"/>
    <row r="2203" s="3" customFormat="1" x14ac:dyDescent="0.35"/>
    <row r="2204" s="3" customFormat="1" x14ac:dyDescent="0.35"/>
    <row r="2205" s="3" customFormat="1" x14ac:dyDescent="0.35"/>
    <row r="2206" s="3" customFormat="1" x14ac:dyDescent="0.35"/>
    <row r="2207" s="3" customFormat="1" x14ac:dyDescent="0.35"/>
    <row r="2208" s="3" customFormat="1" x14ac:dyDescent="0.35"/>
    <row r="2209" s="3" customFormat="1" x14ac:dyDescent="0.35"/>
    <row r="2210" s="3" customFormat="1" x14ac:dyDescent="0.35"/>
    <row r="2211" s="3" customFormat="1" x14ac:dyDescent="0.35"/>
    <row r="2212" s="3" customFormat="1" x14ac:dyDescent="0.35"/>
    <row r="2213" s="3" customFormat="1" x14ac:dyDescent="0.35"/>
    <row r="2214" s="3" customFormat="1" x14ac:dyDescent="0.35"/>
    <row r="2215" s="3" customFormat="1" x14ac:dyDescent="0.35"/>
    <row r="2216" s="3" customFormat="1" x14ac:dyDescent="0.35"/>
    <row r="2217" s="3" customFormat="1" x14ac:dyDescent="0.35"/>
    <row r="2218" s="3" customFormat="1" x14ac:dyDescent="0.35"/>
    <row r="2219" s="3" customFormat="1" x14ac:dyDescent="0.35"/>
    <row r="2220" s="3" customFormat="1" x14ac:dyDescent="0.35"/>
    <row r="2221" s="3" customFormat="1" x14ac:dyDescent="0.35"/>
  </sheetData>
  <sheetProtection algorithmName="SHA-512" hashValue="0tFjFU17WdG2mzGF1nfFGUgWxU5OaL+p8wykF53cHB3zZq/3+n2NL/s9bQ2dxdMWquyD4gxVhUaveC1YOi+Ueg==" saltValue="T1aFvSko2s3kMaa43FKRng==" spinCount="100000" sheet="1" objects="1" scenarios="1"/>
  <dataValidations count="1">
    <dataValidation type="list" allowBlank="1" showInputMessage="1" showErrorMessage="1" sqref="G2:G2093">
      <formula1>$X$3:$X$4</formula1>
    </dataValidation>
  </dataValidations>
  <pageMargins left="0.7" right="0.7" top="0.75" bottom="0.75" header="0.3" footer="0.3"/>
  <pageSetup paperSize="8" scale="63" fitToHeight="0" orientation="portrait" r:id="rId1"/>
  <ignoredErrors>
    <ignoredError sqref="F2:F2093 H2:H2093 J2:K2" unlockedFormula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LOTTO B1</vt:lpstr>
      <vt:lpstr>PESO % LOTTO B1 AM</vt:lpstr>
      <vt:lpstr>PESO % LOTTO B1 CP</vt:lpstr>
      <vt:lpstr>PESO % LOTTO B1 EU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Bison Marco (AU)</dc:creator>
  <cp:lastModifiedBy>Cisaria Valerio (AU)</cp:lastModifiedBy>
  <cp:lastPrinted>2022-03-22T17:40:22Z</cp:lastPrinted>
  <dcterms:created xsi:type="dcterms:W3CDTF">2022-02-24T16:09:58Z</dcterms:created>
  <dcterms:modified xsi:type="dcterms:W3CDTF">2022-05-10T07:34:29Z</dcterms:modified>
</cp:coreProperties>
</file>